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0"/>
  <c r="D96"/>
  <c r="D93"/>
  <c r="D89"/>
  <c r="D85"/>
  <c r="D81"/>
  <c r="D77"/>
  <c r="C104"/>
  <c r="C100"/>
  <c r="C96"/>
  <c r="C92"/>
  <c r="C86"/>
  <c r="C82"/>
  <c r="C78"/>
  <c r="C74"/>
  <c i="5" r="D102"/>
  <c r="D96"/>
  <c r="D90"/>
  <c r="D87"/>
  <c r="C103"/>
  <c r="C96"/>
  <c r="C92"/>
  <c r="C88"/>
  <c r="C80"/>
  <c r="D74"/>
  <c i="4" r="D104"/>
  <c r="D101"/>
  <c r="D94"/>
  <c r="D90"/>
  <c r="D86"/>
  <c r="D82"/>
  <c r="D78"/>
  <c r="C102"/>
  <c r="C99"/>
  <c r="C95"/>
  <c r="C90"/>
  <c r="C87"/>
  <c r="C81"/>
  <c r="C76"/>
  <c r="D74"/>
  <c i="5" r="D101"/>
  <c r="D97"/>
  <c r="D93"/>
  <c r="D86"/>
  <c r="D81"/>
  <c r="D80"/>
  <c r="C102"/>
  <c r="C91"/>
  <c r="C86"/>
  <c r="C81"/>
  <c r="C75"/>
  <c r="C74"/>
  <c i="4" r="D103"/>
  <c r="D99"/>
  <c r="D97"/>
  <c r="D91"/>
  <c r="D87"/>
  <c r="D83"/>
  <c r="D79"/>
  <c r="D75"/>
  <c r="C101"/>
  <c r="C98"/>
  <c r="C94"/>
  <c r="C91"/>
  <c r="C88"/>
  <c r="C84"/>
  <c r="C80"/>
  <c r="C77"/>
  <c i="5" r="D100"/>
  <c r="D91"/>
  <c r="D75"/>
  <c r="C101"/>
  <c r="C97"/>
  <c r="C93"/>
  <c i="4" r="D102"/>
  <c r="D98"/>
  <c r="D95"/>
  <c r="D92"/>
  <c r="D88"/>
  <c r="D84"/>
  <c r="D80"/>
  <c r="D76"/>
  <c r="C103"/>
  <c r="C97"/>
  <c r="C93"/>
  <c r="C89"/>
  <c r="C85"/>
  <c r="C83"/>
  <c r="C79"/>
  <c r="C75"/>
  <c i="5" r="D103"/>
  <c r="D92"/>
  <c r="D88"/>
  <c r="C100"/>
  <c r="C90"/>
  <c r="C87"/>
  <c i="6" r="D35"/>
  <c i="5" r="R76"/>
  <c r="C76"/>
  <c r="N94"/>
  <c r="C94"/>
  <c r="T95"/>
  <c r="D95"/>
  <c r="E98"/>
  <c r="D98"/>
  <c r="E85"/>
  <c r="C85"/>
  <c r="E84"/>
  <c r="D84"/>
  <c r="I104"/>
  <c r="C104"/>
  <c r="E99"/>
  <c r="D99"/>
  <c r="E77"/>
  <c r="C77"/>
  <c r="E83"/>
  <c r="C83"/>
  <c r="N78"/>
  <c r="C78"/>
  <c r="E89"/>
  <c r="C89"/>
  <c r="T79"/>
  <c r="D79"/>
  <c r="E82"/>
  <c r="C82"/>
  <c l="1" r="D94"/>
  <c r="D83"/>
  <c r="D78"/>
  <c r="C99"/>
  <c r="C84"/>
  <c r="D89"/>
  <c r="D76"/>
  <c r="C98"/>
  <c r="C95"/>
  <c r="C79"/>
  <c r="D104"/>
  <c r="D85"/>
  <c r="D82"/>
  <c r="D77"/>
</calcChain>
</file>

<file path=xl/sharedStrings.xml><?xml version="1.0" encoding="utf-8"?>
<sst xmlns="http://schemas.openxmlformats.org/spreadsheetml/2006/main">
  <si>
    <t>Date</t>
  </si>
  <si>
    <t>Cimb</t>
  </si>
  <si>
    <t>Imbalance Prices €/MWh - November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</si>
  <si>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</si>
  <si>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</si>
  <si>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</si>
  <si>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</si>
  <si>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</si>
  <si>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</si>
  <si>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</si>
  <si>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</si>
  <si>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</si>
  <si>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</si>
  <si>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</si>
  <si>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</si>
  <si>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</si>
  <si>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</si>
  <si>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</si>
  <si>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</si>
  <si>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</si>
  <si>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</si>
  <si>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</si>
  <si>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</si>
  <si>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</si>
  <si>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</si>
  <si>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</si>
  <si>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</si>
  <si>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</si>
  <si>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</si>
  <si>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</si>
  <si>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</si>
  <si>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</si>
  <si>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</si>
  <si>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</si>
  <si>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</si>
  <si>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2023</t>
  </si>
  <si>
    <t>Total</t>
  </si>
  <si>
    <t>Activated aFRR energy UP - November 2023</t>
  </si>
  <si>
    <t>Activated aFRR energy DOWN - November 2023</t>
  </si>
  <si>
    <t>Total Activated aFRR Energy - November 2023</t>
  </si>
  <si>
    <t>Activated mFRR energy UP - November 2023</t>
  </si>
  <si>
    <t>Activated mFRR energy DOWN - November 2023</t>
  </si>
  <si>
    <t>Total Activated mFRR Energy - November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</si>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</sst>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45231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>
        <v>114.63</v>
      </c>
      <c r="U4" s="14">
        <v>115.13</v>
      </c>
      <c r="V4" s="14"/>
      <c r="W4" s="14"/>
      <c r="X4" s="14">
        <v>77.629999999999995</v>
      </c>
      <c r="Y4" s="14">
        <v>98.629999999999995</v>
      </c>
      <c r="Z4" s="14"/>
      <c r="AA4" s="15"/>
    </row>
    <row r="5">
      <c r="A5" s="11"/>
      <c r="B5" s="16"/>
      <c r="C5" s="13" t="s">
        <v>28</v>
      </c>
      <c r="D5" s="14">
        <v>19.690000000000001</v>
      </c>
      <c r="E5" s="14">
        <v>18.039999999999999</v>
      </c>
      <c r="F5" s="14"/>
      <c r="G5" s="14"/>
      <c r="H5" s="14"/>
      <c r="I5" s="14"/>
      <c r="J5" s="14">
        <v>35.789999999999999</v>
      </c>
      <c r="K5" s="14">
        <v>30.92269164</v>
      </c>
      <c r="L5" s="14">
        <v>28.478833330000001</v>
      </c>
      <c r="M5" s="14">
        <v>23.754529590000001</v>
      </c>
      <c r="N5" s="14">
        <v>17.27</v>
      </c>
      <c r="O5" s="14">
        <v>15.210000000000001</v>
      </c>
      <c r="P5" s="14">
        <v>14.44</v>
      </c>
      <c r="Q5" s="14">
        <v>15.08776596</v>
      </c>
      <c r="R5" s="14">
        <v>18.780298949999999</v>
      </c>
      <c r="S5" s="14">
        <v>20.350000000000001</v>
      </c>
      <c r="T5" s="14"/>
      <c r="U5" s="14"/>
      <c r="V5" s="14">
        <v>53.829999999999998</v>
      </c>
      <c r="W5" s="14">
        <v>58.43</v>
      </c>
      <c r="X5" s="14"/>
      <c r="Y5" s="14"/>
      <c r="Z5" s="14">
        <v>16.219999999999999</v>
      </c>
      <c r="AA5" s="15">
        <v>9.1699999999999999</v>
      </c>
    </row>
    <row r="6">
      <c r="A6" s="11"/>
      <c r="B6" s="16"/>
      <c r="C6" s="13" t="s">
        <v>29</v>
      </c>
      <c r="D6" s="14"/>
      <c r="E6" s="14"/>
      <c r="F6" s="14">
        <v>27.305</v>
      </c>
      <c r="G6" s="14">
        <v>27.760000000000002</v>
      </c>
      <c r="H6" s="14">
        <v>26.789999999999999</v>
      </c>
      <c r="I6" s="14">
        <v>30.285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81.915000000000006</v>
      </c>
      <c r="G7" s="19">
        <v>83.280000000000001</v>
      </c>
      <c r="H7" s="19">
        <v>80.370000000000005</v>
      </c>
      <c r="I7" s="19">
        <v>90.855000000000004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45232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206.72</v>
      </c>
      <c r="L8" s="14">
        <v>112.47578824999999</v>
      </c>
      <c r="M8" s="14">
        <v>92.169938610000003</v>
      </c>
      <c r="N8" s="14">
        <v>76.351166849999998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11.02</v>
      </c>
      <c r="E9" s="14"/>
      <c r="F9" s="14"/>
      <c r="G9" s="14"/>
      <c r="H9" s="14"/>
      <c r="I9" s="14">
        <v>8.8499999999999996</v>
      </c>
      <c r="J9" s="14">
        <v>69.359999999999999</v>
      </c>
      <c r="K9" s="14"/>
      <c r="L9" s="14"/>
      <c r="M9" s="14"/>
      <c r="N9" s="14"/>
      <c r="O9" s="14">
        <v>18.260000000000002</v>
      </c>
      <c r="P9" s="14">
        <v>17.82</v>
      </c>
      <c r="Q9" s="14">
        <v>17.539999999999999</v>
      </c>
      <c r="R9" s="14">
        <v>24.180135799999999</v>
      </c>
      <c r="S9" s="14">
        <v>41.859060829999997</v>
      </c>
      <c r="T9" s="14">
        <v>89.5</v>
      </c>
      <c r="U9" s="14">
        <v>139.65000000000001</v>
      </c>
      <c r="V9" s="14">
        <v>60.5</v>
      </c>
      <c r="W9" s="14">
        <v>75.049999999999997</v>
      </c>
      <c r="X9" s="14">
        <v>42.969999999999999</v>
      </c>
      <c r="Y9" s="14">
        <v>37.439999999999998</v>
      </c>
      <c r="Z9" s="14">
        <v>36.140000000000001</v>
      </c>
      <c r="AA9" s="15">
        <v>28.52</v>
      </c>
    </row>
    <row r="10">
      <c r="A10" s="11"/>
      <c r="B10" s="16"/>
      <c r="C10" s="13" t="s">
        <v>29</v>
      </c>
      <c r="D10" s="14"/>
      <c r="E10" s="14">
        <v>9.9350000000000005</v>
      </c>
      <c r="F10" s="14">
        <v>9.2149999999999999</v>
      </c>
      <c r="G10" s="14">
        <v>8.8900000000000006</v>
      </c>
      <c r="H10" s="14">
        <v>9.5199999999999996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>
        <v>29.805</v>
      </c>
      <c r="F11" s="19">
        <v>27.645</v>
      </c>
      <c r="G11" s="19">
        <v>26.670000000000002</v>
      </c>
      <c r="H11" s="19">
        <v>28.559999999999999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45233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>
        <v>116.37</v>
      </c>
      <c r="N12" s="14"/>
      <c r="O12" s="14"/>
      <c r="P12" s="14"/>
      <c r="Q12" s="14">
        <v>96.891264370000002</v>
      </c>
      <c r="R12" s="14">
        <v>111.11935226</v>
      </c>
      <c r="S12" s="14">
        <v>138.42216780000001</v>
      </c>
      <c r="T12" s="14">
        <v>152.10281664999999</v>
      </c>
      <c r="U12" s="14">
        <v>178.54174818000001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5.6346549399999999</v>
      </c>
      <c r="E13" s="14">
        <v>3.5899999999999999</v>
      </c>
      <c r="F13" s="14"/>
      <c r="G13" s="14">
        <v>1.8700000000000001</v>
      </c>
      <c r="H13" s="14">
        <v>3.0699999999999998</v>
      </c>
      <c r="I13" s="14"/>
      <c r="J13" s="14">
        <v>33.689999999999998</v>
      </c>
      <c r="K13" s="14">
        <v>72.890000000000001</v>
      </c>
      <c r="L13" s="14">
        <v>35.920160580000001</v>
      </c>
      <c r="M13" s="14"/>
      <c r="N13" s="14"/>
      <c r="O13" s="14">
        <v>24.16</v>
      </c>
      <c r="P13" s="14">
        <v>22.600000000000001</v>
      </c>
      <c r="Q13" s="14"/>
      <c r="R13" s="14"/>
      <c r="S13" s="14"/>
      <c r="T13" s="14"/>
      <c r="U13" s="14"/>
      <c r="V13" s="14">
        <v>43.11466549</v>
      </c>
      <c r="W13" s="14">
        <v>47.409999999999997</v>
      </c>
      <c r="X13" s="14">
        <v>23.940000000000001</v>
      </c>
      <c r="Y13" s="14">
        <v>16.469999999999999</v>
      </c>
      <c r="Z13" s="14">
        <v>16.371168740000002</v>
      </c>
      <c r="AA13" s="15">
        <v>7.1829701699999999</v>
      </c>
    </row>
    <row r="14">
      <c r="A14" s="11"/>
      <c r="B14" s="16"/>
      <c r="C14" s="13" t="s">
        <v>29</v>
      </c>
      <c r="D14" s="14"/>
      <c r="E14" s="14"/>
      <c r="F14" s="14">
        <v>5</v>
      </c>
      <c r="G14" s="14"/>
      <c r="H14" s="14"/>
      <c r="I14" s="14">
        <v>11.800000000000001</v>
      </c>
      <c r="J14" s="14"/>
      <c r="K14" s="14"/>
      <c r="L14" s="14"/>
      <c r="M14" s="14"/>
      <c r="N14" s="14">
        <v>42.509999999999998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15</v>
      </c>
      <c r="G15" s="19"/>
      <c r="H15" s="19"/>
      <c r="I15" s="19">
        <v>35.399999999999999</v>
      </c>
      <c r="J15" s="19"/>
      <c r="K15" s="19"/>
      <c r="L15" s="19"/>
      <c r="M15" s="19"/>
      <c r="N15" s="19">
        <v>127.53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45234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37.619999999999997</v>
      </c>
      <c r="L16" s="14"/>
      <c r="M16" s="14"/>
      <c r="N16" s="14"/>
      <c r="O16" s="14"/>
      <c r="P16" s="14"/>
      <c r="Q16" s="14"/>
      <c r="R16" s="14">
        <v>46.189999999999998</v>
      </c>
      <c r="S16" s="14">
        <v>63.530000000000001</v>
      </c>
      <c r="T16" s="14">
        <v>116.67</v>
      </c>
      <c r="U16" s="14">
        <v>141.33200332999999</v>
      </c>
      <c r="V16" s="14">
        <v>90.859999999999999</v>
      </c>
      <c r="W16" s="14">
        <v>61.880000000000003</v>
      </c>
      <c r="X16" s="14">
        <v>54.869999999999997</v>
      </c>
      <c r="Y16" s="14">
        <v>26.91</v>
      </c>
      <c r="Z16" s="14">
        <v>17.600000000000001</v>
      </c>
      <c r="AA16" s="15">
        <v>10.58</v>
      </c>
    </row>
    <row r="17">
      <c r="A17" s="1"/>
      <c r="B17" s="16"/>
      <c r="C17" s="13" t="s">
        <v>28</v>
      </c>
      <c r="D17" s="14">
        <v>22.859999999999999</v>
      </c>
      <c r="E17" s="14"/>
      <c r="F17" s="14"/>
      <c r="G17" s="14"/>
      <c r="H17" s="14"/>
      <c r="I17" s="14"/>
      <c r="J17" s="14">
        <v>8.0700000000000003</v>
      </c>
      <c r="K17" s="14"/>
      <c r="L17" s="14">
        <v>12.93</v>
      </c>
      <c r="M17" s="14">
        <v>10</v>
      </c>
      <c r="N17" s="14">
        <v>6.9800000000000004</v>
      </c>
      <c r="O17" s="14">
        <v>7.5999999999999996</v>
      </c>
      <c r="P17" s="14">
        <v>10</v>
      </c>
      <c r="Q17" s="14">
        <v>10.57</v>
      </c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16.030000000000001</v>
      </c>
      <c r="F18" s="14">
        <v>15</v>
      </c>
      <c r="G18" s="14">
        <v>11.005000000000001</v>
      </c>
      <c r="H18" s="14">
        <v>9.5950000000000006</v>
      </c>
      <c r="I18" s="14">
        <v>7.7000000000000002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>
        <v>48.090000000000003</v>
      </c>
      <c r="F19" s="19">
        <v>45</v>
      </c>
      <c r="G19" s="19">
        <v>33.015000000000001</v>
      </c>
      <c r="H19" s="19">
        <v>28.785</v>
      </c>
      <c r="I19" s="19">
        <v>23.100000000000001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45235</v>
      </c>
      <c r="C20" s="13" t="s">
        <v>27</v>
      </c>
      <c r="D20" s="14">
        <v>11.75423335</v>
      </c>
      <c r="E20" s="14">
        <v>8.5331914900000001</v>
      </c>
      <c r="F20" s="14"/>
      <c r="G20" s="14"/>
      <c r="H20" s="14"/>
      <c r="I20" s="14"/>
      <c r="J20" s="14">
        <v>12.15</v>
      </c>
      <c r="K20" s="14"/>
      <c r="L20" s="14"/>
      <c r="M20" s="14">
        <v>42.170000000000002</v>
      </c>
      <c r="N20" s="14">
        <v>60.447570599999999</v>
      </c>
      <c r="O20" s="14">
        <v>62.832180399999999</v>
      </c>
      <c r="P20" s="14">
        <v>57.457698649999998</v>
      </c>
      <c r="Q20" s="14">
        <v>36.574341429999997</v>
      </c>
      <c r="R20" s="14">
        <v>48.916960439999997</v>
      </c>
      <c r="S20" s="14">
        <v>72.53860632</v>
      </c>
      <c r="T20" s="14">
        <v>100.90262323</v>
      </c>
      <c r="U20" s="14">
        <v>107.56502364000001</v>
      </c>
      <c r="V20" s="14">
        <v>105.16760721999999</v>
      </c>
      <c r="W20" s="14">
        <v>88.057414539999996</v>
      </c>
      <c r="X20" s="14">
        <v>64.752521569999999</v>
      </c>
      <c r="Y20" s="14">
        <v>36.159325760000002</v>
      </c>
      <c r="Z20" s="14">
        <v>32.330207719999997</v>
      </c>
      <c r="AA20" s="15">
        <v>21.85449114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7.4800000000000004</v>
      </c>
      <c r="L21" s="14">
        <v>9.8000000000000007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2.5899999999999999</v>
      </c>
      <c r="G22" s="14">
        <v>1.49</v>
      </c>
      <c r="H22" s="14">
        <v>2.1200000000000001</v>
      </c>
      <c r="I22" s="14">
        <v>3.9950000000000001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>
        <v>7.7699999999999996</v>
      </c>
      <c r="G23" s="19">
        <v>4.4699999999999998</v>
      </c>
      <c r="H23" s="19">
        <v>6.3600000000000003</v>
      </c>
      <c r="I23" s="19">
        <v>11.984999999999999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45236</v>
      </c>
      <c r="C24" s="13" t="s">
        <v>27</v>
      </c>
      <c r="D24" s="14">
        <v>7.3805459899999999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>
        <v>40</v>
      </c>
      <c r="K25" s="14">
        <v>45.659704920000003</v>
      </c>
      <c r="L25" s="14">
        <v>40.636731490000003</v>
      </c>
      <c r="M25" s="14">
        <v>37.530000000000001</v>
      </c>
      <c r="N25" s="14">
        <v>30.190000000000001</v>
      </c>
      <c r="O25" s="14">
        <v>28.510000000000002</v>
      </c>
      <c r="P25" s="14">
        <v>29.030000000000001</v>
      </c>
      <c r="Q25" s="14">
        <v>33.490000000000002</v>
      </c>
      <c r="R25" s="14">
        <v>38.266038889999997</v>
      </c>
      <c r="S25" s="14">
        <v>38.869635590000001</v>
      </c>
      <c r="T25" s="14">
        <v>48.176782330000002</v>
      </c>
      <c r="U25" s="14">
        <v>63.334890510000001</v>
      </c>
      <c r="V25" s="14">
        <v>63.143422950000001</v>
      </c>
      <c r="W25" s="14">
        <v>51.149999999999999</v>
      </c>
      <c r="X25" s="14">
        <v>50.384999999999998</v>
      </c>
      <c r="Y25" s="14">
        <v>60.348297240000001</v>
      </c>
      <c r="Z25" s="14">
        <v>41.501051410000002</v>
      </c>
      <c r="AA25" s="15">
        <v>47.969999999999999</v>
      </c>
    </row>
    <row r="26">
      <c r="A26" s="1"/>
      <c r="B26" s="16"/>
      <c r="C26" s="13" t="s">
        <v>29</v>
      </c>
      <c r="D26" s="14"/>
      <c r="E26" s="14">
        <v>1.1950000000000001</v>
      </c>
      <c r="F26" s="14">
        <v>0.505</v>
      </c>
      <c r="G26" s="14">
        <v>0.44</v>
      </c>
      <c r="H26" s="14">
        <v>2.1499999999999999</v>
      </c>
      <c r="I26" s="14">
        <v>8.4649999999999999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3.585</v>
      </c>
      <c r="F27" s="19">
        <v>1.5149999999999999</v>
      </c>
      <c r="G27" s="19">
        <v>1.3200000000000001</v>
      </c>
      <c r="H27" s="19">
        <v>6.4500000000000002</v>
      </c>
      <c r="I27" s="19">
        <v>25.395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45237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41.659999999999997</v>
      </c>
      <c r="E29" s="14"/>
      <c r="F29" s="14"/>
      <c r="G29" s="14"/>
      <c r="H29" s="14"/>
      <c r="I29" s="14">
        <v>25.129999999999999</v>
      </c>
      <c r="J29" s="14">
        <v>42.908588199999997</v>
      </c>
      <c r="K29" s="14">
        <v>52.720340980000003</v>
      </c>
      <c r="L29" s="14">
        <v>47.444489859999997</v>
      </c>
      <c r="M29" s="14">
        <v>39.608476449999998</v>
      </c>
      <c r="N29" s="14">
        <v>33.712382460000001</v>
      </c>
      <c r="O29" s="14">
        <v>29.91514493</v>
      </c>
      <c r="P29" s="14">
        <v>29.230447219999999</v>
      </c>
      <c r="Q29" s="14">
        <v>29.07467638</v>
      </c>
      <c r="R29" s="14">
        <v>33.086075510000001</v>
      </c>
      <c r="S29" s="14">
        <v>38.155000000000001</v>
      </c>
      <c r="T29" s="14">
        <v>52.219999999999999</v>
      </c>
      <c r="U29" s="14">
        <v>54.240000000000002</v>
      </c>
      <c r="V29" s="14">
        <v>51.460000000000001</v>
      </c>
      <c r="W29" s="14">
        <v>58.390000000000001</v>
      </c>
      <c r="X29" s="14">
        <v>36.450000000000003</v>
      </c>
      <c r="Y29" s="14">
        <v>46.490000000000002</v>
      </c>
      <c r="Z29" s="14">
        <v>47.07</v>
      </c>
      <c r="AA29" s="15">
        <v>38.490000000000002</v>
      </c>
    </row>
    <row r="30">
      <c r="A30" s="1"/>
      <c r="B30" s="16"/>
      <c r="C30" s="13" t="s">
        <v>29</v>
      </c>
      <c r="D30" s="14"/>
      <c r="E30" s="14">
        <v>39.744999999999997</v>
      </c>
      <c r="F30" s="14">
        <v>35.784999999999997</v>
      </c>
      <c r="G30" s="14">
        <v>34.005000000000003</v>
      </c>
      <c r="H30" s="14">
        <v>35.125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119.235</v>
      </c>
      <c r="F31" s="19">
        <v>107.355</v>
      </c>
      <c r="G31" s="19">
        <v>102.015</v>
      </c>
      <c r="H31" s="19">
        <v>105.375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45238</v>
      </c>
      <c r="C32" s="13" t="s">
        <v>27</v>
      </c>
      <c r="D32" s="14">
        <v>118.08</v>
      </c>
      <c r="E32" s="14"/>
      <c r="F32" s="14"/>
      <c r="G32" s="14"/>
      <c r="H32" s="14"/>
      <c r="I32" s="14"/>
      <c r="J32" s="14"/>
      <c r="K32" s="14"/>
      <c r="L32" s="14">
        <v>167.21000000000001</v>
      </c>
      <c r="M32" s="14">
        <v>139.77788849999999</v>
      </c>
      <c r="N32" s="14">
        <v>116.09543858000001</v>
      </c>
      <c r="O32" s="14">
        <v>105.68581405</v>
      </c>
      <c r="P32" s="14">
        <v>101.17221416</v>
      </c>
      <c r="Q32" s="14">
        <v>104.17915254</v>
      </c>
      <c r="R32" s="14">
        <v>118.88515464</v>
      </c>
      <c r="S32" s="14">
        <v>136.63918032999999</v>
      </c>
      <c r="T32" s="14">
        <v>178.07234151</v>
      </c>
      <c r="U32" s="14"/>
      <c r="V32" s="14"/>
      <c r="W32" s="14"/>
      <c r="X32" s="14"/>
      <c r="Y32" s="14"/>
      <c r="Z32" s="14">
        <v>130.19999999999999</v>
      </c>
      <c r="AA32" s="15"/>
    </row>
    <row r="33">
      <c r="A33" s="1"/>
      <c r="B33" s="16"/>
      <c r="C33" s="13" t="s">
        <v>28</v>
      </c>
      <c r="D33" s="14"/>
      <c r="E33" s="14">
        <v>37.420000000000002</v>
      </c>
      <c r="F33" s="14">
        <v>36.07</v>
      </c>
      <c r="G33" s="14">
        <v>31.27</v>
      </c>
      <c r="H33" s="14">
        <v>33.380000000000003</v>
      </c>
      <c r="I33" s="14">
        <v>37.509999999999998</v>
      </c>
      <c r="J33" s="14">
        <v>45.07</v>
      </c>
      <c r="K33" s="14">
        <v>55.789999999999999</v>
      </c>
      <c r="L33" s="14"/>
      <c r="M33" s="14"/>
      <c r="N33" s="14"/>
      <c r="O33" s="14"/>
      <c r="P33" s="14"/>
      <c r="Q33" s="14"/>
      <c r="R33" s="14"/>
      <c r="S33" s="14"/>
      <c r="T33" s="14"/>
      <c r="U33" s="14">
        <v>56.493063290000002</v>
      </c>
      <c r="V33" s="14">
        <v>46.818232850000001</v>
      </c>
      <c r="W33" s="14">
        <v>42.819026270000002</v>
      </c>
      <c r="X33" s="14">
        <v>37.009999999999998</v>
      </c>
      <c r="Y33" s="14">
        <v>28.82</v>
      </c>
      <c r="Z33" s="14"/>
      <c r="AA33" s="15">
        <v>36.609999999999999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45239</v>
      </c>
      <c r="C36" s="13" t="s">
        <v>27</v>
      </c>
      <c r="D36" s="14"/>
      <c r="E36" s="14">
        <v>88.857916669999994</v>
      </c>
      <c r="F36" s="14"/>
      <c r="G36" s="14"/>
      <c r="H36" s="14"/>
      <c r="I36" s="14"/>
      <c r="J36" s="14"/>
      <c r="K36" s="14"/>
      <c r="L36" s="14"/>
      <c r="M36" s="14">
        <v>165.33000000000001</v>
      </c>
      <c r="N36" s="14"/>
      <c r="O36" s="14"/>
      <c r="P36" s="14"/>
      <c r="Q36" s="14"/>
      <c r="R36" s="14"/>
      <c r="S36" s="14">
        <v>158.67106824999999</v>
      </c>
      <c r="T36" s="14">
        <v>227.23304408999999</v>
      </c>
      <c r="U36" s="14">
        <v>194.44400571</v>
      </c>
      <c r="V36" s="14">
        <v>192.72</v>
      </c>
      <c r="W36" s="14">
        <v>156.66097042999999</v>
      </c>
      <c r="X36" s="14">
        <v>131.62100882999999</v>
      </c>
      <c r="Y36" s="14">
        <v>113.8747862</v>
      </c>
      <c r="Z36" s="14">
        <v>111.94423697000001</v>
      </c>
      <c r="AA36" s="15">
        <v>97.874786790000002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>
        <v>22.73</v>
      </c>
      <c r="I37" s="14">
        <v>26.420157799999998</v>
      </c>
      <c r="J37" s="14">
        <v>33.030000000000001</v>
      </c>
      <c r="K37" s="14">
        <v>60.030000000000001</v>
      </c>
      <c r="L37" s="14">
        <v>61.159999999999997</v>
      </c>
      <c r="M37" s="14"/>
      <c r="N37" s="14">
        <v>36.495404739999998</v>
      </c>
      <c r="O37" s="14">
        <v>28.649999999999999</v>
      </c>
      <c r="P37" s="14">
        <v>27.199999999999999</v>
      </c>
      <c r="Q37" s="14">
        <v>27.850000000000001</v>
      </c>
      <c r="R37" s="14">
        <v>30.329999999999998</v>
      </c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>
        <v>37.195</v>
      </c>
      <c r="E38" s="14"/>
      <c r="F38" s="14">
        <v>35.020000000000003</v>
      </c>
      <c r="G38" s="14">
        <v>36.655000000000001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>
        <v>111.58499999999999</v>
      </c>
      <c r="E39" s="19"/>
      <c r="F39" s="19">
        <v>105.06</v>
      </c>
      <c r="G39" s="19">
        <v>109.965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45240</v>
      </c>
      <c r="C40" s="13" t="s">
        <v>27</v>
      </c>
      <c r="D40" s="14"/>
      <c r="E40" s="14">
        <v>89.629999999999995</v>
      </c>
      <c r="F40" s="14">
        <v>80.609999999999999</v>
      </c>
      <c r="G40" s="14"/>
      <c r="H40" s="14"/>
      <c r="I40" s="14"/>
      <c r="J40" s="14">
        <v>142.71000000000001</v>
      </c>
      <c r="K40" s="14">
        <v>164.06999999999999</v>
      </c>
      <c r="L40" s="14">
        <v>169.5</v>
      </c>
      <c r="M40" s="14"/>
      <c r="N40" s="14"/>
      <c r="O40" s="14"/>
      <c r="P40" s="14"/>
      <c r="Q40" s="14">
        <v>146.11210525999999</v>
      </c>
      <c r="R40" s="14">
        <v>158.51853659</v>
      </c>
      <c r="S40" s="14">
        <v>163.89185936999999</v>
      </c>
      <c r="T40" s="14">
        <v>180.87009108000001</v>
      </c>
      <c r="U40" s="14">
        <v>183.37276607000001</v>
      </c>
      <c r="V40" s="14">
        <v>181.19118259999999</v>
      </c>
      <c r="W40" s="14">
        <v>164.68024509</v>
      </c>
      <c r="X40" s="14">
        <v>150.65183099000001</v>
      </c>
      <c r="Y40" s="14">
        <v>136.57416703999999</v>
      </c>
      <c r="Z40" s="14">
        <v>155.96000000000001</v>
      </c>
      <c r="AA40" s="15">
        <v>126.9677245</v>
      </c>
    </row>
    <row r="41">
      <c r="A41" s="1"/>
      <c r="B41" s="16"/>
      <c r="C41" s="13" t="s">
        <v>28</v>
      </c>
      <c r="D41" s="14">
        <v>20.050000000000001</v>
      </c>
      <c r="E41" s="14"/>
      <c r="F41" s="14"/>
      <c r="G41" s="14">
        <v>24.18</v>
      </c>
      <c r="H41" s="14">
        <v>25</v>
      </c>
      <c r="I41" s="14">
        <v>33.090000000000003</v>
      </c>
      <c r="J41" s="14"/>
      <c r="K41" s="14"/>
      <c r="L41" s="14"/>
      <c r="M41" s="14"/>
      <c r="N41" s="14"/>
      <c r="O41" s="14"/>
      <c r="P41" s="14">
        <v>30.609999999999999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v>55.450000000000003</v>
      </c>
      <c r="N42" s="14">
        <v>49.634999999999998</v>
      </c>
      <c r="O42" s="14">
        <v>49.469999999999999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166.34999999999999</v>
      </c>
      <c r="N43" s="19">
        <v>148.905</v>
      </c>
      <c r="O43" s="19">
        <v>148.41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45241</v>
      </c>
      <c r="C44" s="13" t="s">
        <v>27</v>
      </c>
      <c r="D44" s="14">
        <v>130.94999999999999</v>
      </c>
      <c r="E44" s="14"/>
      <c r="F44" s="14"/>
      <c r="G44" s="14"/>
      <c r="H44" s="14">
        <v>107.45870968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150.376</v>
      </c>
      <c r="U44" s="14">
        <v>190.30387357999999</v>
      </c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>
        <v>25.91</v>
      </c>
      <c r="G45" s="14">
        <v>25.109999999999999</v>
      </c>
      <c r="H45" s="14"/>
      <c r="I45" s="14">
        <v>25.780000000000001</v>
      </c>
      <c r="J45" s="14">
        <v>26.039999999999999</v>
      </c>
      <c r="K45" s="14">
        <v>44</v>
      </c>
      <c r="L45" s="14">
        <v>34.03975252</v>
      </c>
      <c r="M45" s="14">
        <v>32.333849280000003</v>
      </c>
      <c r="N45" s="14">
        <v>28.0136237</v>
      </c>
      <c r="O45" s="14">
        <v>27.219999999999999</v>
      </c>
      <c r="P45" s="14">
        <v>26.507433630000001</v>
      </c>
      <c r="Q45" s="14">
        <v>26.44526316</v>
      </c>
      <c r="R45" s="14">
        <v>30.703367879999998</v>
      </c>
      <c r="S45" s="14">
        <v>31.010000000000002</v>
      </c>
      <c r="T45" s="14"/>
      <c r="U45" s="14"/>
      <c r="V45" s="14">
        <v>67.879999999999995</v>
      </c>
      <c r="W45" s="14">
        <v>47.218708820000003</v>
      </c>
      <c r="X45" s="14">
        <v>34.200000000000003</v>
      </c>
      <c r="Y45" s="14">
        <v>39.712750640000003</v>
      </c>
      <c r="Z45" s="14">
        <v>27.859999999999999</v>
      </c>
      <c r="AA45" s="15">
        <v>43.710000000000001</v>
      </c>
    </row>
    <row r="46">
      <c r="A46" s="1"/>
      <c r="B46" s="16"/>
      <c r="C46" s="13" t="s">
        <v>29</v>
      </c>
      <c r="D46" s="14"/>
      <c r="E46" s="14">
        <v>42.945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128.83500000000001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45242</v>
      </c>
      <c r="C48" s="13" t="s">
        <v>27</v>
      </c>
      <c r="D48" s="14">
        <v>132.36000000000001</v>
      </c>
      <c r="E48" s="14">
        <v>128.03999999999999</v>
      </c>
      <c r="F48" s="14"/>
      <c r="G48" s="14"/>
      <c r="H48" s="14"/>
      <c r="I48" s="14"/>
      <c r="J48" s="14">
        <v>127.25</v>
      </c>
      <c r="K48" s="14"/>
      <c r="L48" s="14"/>
      <c r="M48" s="14"/>
      <c r="N48" s="14">
        <v>132.81</v>
      </c>
      <c r="O48" s="14">
        <v>114.3677194</v>
      </c>
      <c r="P48" s="14">
        <v>116.06291538000001</v>
      </c>
      <c r="Q48" s="14">
        <v>115.27593517</v>
      </c>
      <c r="R48" s="14">
        <v>121.23923516000001</v>
      </c>
      <c r="S48" s="14">
        <v>144.95626651000001</v>
      </c>
      <c r="T48" s="14">
        <v>180.19857575</v>
      </c>
      <c r="U48" s="14">
        <v>195.6382145</v>
      </c>
      <c r="V48" s="14">
        <v>193.33973216999999</v>
      </c>
      <c r="W48" s="14">
        <v>183.19237813999999</v>
      </c>
      <c r="X48" s="14">
        <v>168.66</v>
      </c>
      <c r="Y48" s="14">
        <v>139.48357143000001</v>
      </c>
      <c r="Z48" s="14">
        <v>140.89572892999999</v>
      </c>
      <c r="AA48" s="15">
        <v>114.78679443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>
        <v>42.560000000000002</v>
      </c>
      <c r="L49" s="14">
        <v>28.815232160000001</v>
      </c>
      <c r="M49" s="14">
        <v>30.431948049999999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41.744999999999997</v>
      </c>
      <c r="G50" s="14">
        <v>41.020000000000003</v>
      </c>
      <c r="H50" s="14">
        <v>39.805</v>
      </c>
      <c r="I50" s="14">
        <v>42.460000000000001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125.235</v>
      </c>
      <c r="G51" s="19">
        <v>123.06</v>
      </c>
      <c r="H51" s="19">
        <v>119.41500000000001</v>
      </c>
      <c r="I51" s="19">
        <v>127.38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45243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27.490266160000001</v>
      </c>
      <c r="E53" s="14">
        <v>26.199999999999999</v>
      </c>
      <c r="F53" s="14">
        <v>26.25</v>
      </c>
      <c r="G53" s="14">
        <v>26.149999999999999</v>
      </c>
      <c r="H53" s="14">
        <v>26.170000000000002</v>
      </c>
      <c r="I53" s="14">
        <v>27.355238100000001</v>
      </c>
      <c r="J53" s="14">
        <v>60.520000000000003</v>
      </c>
      <c r="K53" s="14">
        <v>68.609999999999999</v>
      </c>
      <c r="L53" s="14">
        <v>60.036844670000001</v>
      </c>
      <c r="M53" s="14">
        <v>43.266176549999997</v>
      </c>
      <c r="N53" s="14">
        <v>39.524582770000002</v>
      </c>
      <c r="O53" s="14">
        <v>41.117400539999998</v>
      </c>
      <c r="P53" s="14">
        <v>40.775390160000001</v>
      </c>
      <c r="Q53" s="14">
        <v>41.245265629999999</v>
      </c>
      <c r="R53" s="14">
        <v>44.826280449999999</v>
      </c>
      <c r="S53" s="14">
        <v>41.304232249999998</v>
      </c>
      <c r="T53" s="14">
        <v>53.115857720000001</v>
      </c>
      <c r="U53" s="14">
        <v>120.72</v>
      </c>
      <c r="V53" s="14">
        <v>129.88</v>
      </c>
      <c r="W53" s="14">
        <v>78.935282319999999</v>
      </c>
      <c r="X53" s="14">
        <v>43.037015920000002</v>
      </c>
      <c r="Y53" s="14">
        <v>38.691860169999998</v>
      </c>
      <c r="Z53" s="14">
        <v>32.200355029999997</v>
      </c>
      <c r="AA53" s="15">
        <v>10.76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45244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8.1264705900000003</v>
      </c>
      <c r="E57" s="14">
        <v>6.2599999999999998</v>
      </c>
      <c r="F57" s="14">
        <v>5.7199999999999998</v>
      </c>
      <c r="G57" s="14">
        <v>5.4299999999999997</v>
      </c>
      <c r="H57" s="14">
        <v>5.3499999999999996</v>
      </c>
      <c r="I57" s="14">
        <v>8.1199999999999992</v>
      </c>
      <c r="J57" s="14">
        <v>42.101449279999997</v>
      </c>
      <c r="K57" s="14">
        <v>34.242439019999999</v>
      </c>
      <c r="L57" s="14">
        <v>30.608132860000001</v>
      </c>
      <c r="M57" s="14">
        <v>36.84996254</v>
      </c>
      <c r="N57" s="14">
        <v>23.260000000000002</v>
      </c>
      <c r="O57" s="14">
        <v>22</v>
      </c>
      <c r="P57" s="14">
        <v>23.75</v>
      </c>
      <c r="Q57" s="14">
        <v>25.780000000000001</v>
      </c>
      <c r="R57" s="14">
        <v>27.140000000000001</v>
      </c>
      <c r="S57" s="14">
        <v>33.001871350000002</v>
      </c>
      <c r="T57" s="14">
        <v>35.082801119999999</v>
      </c>
      <c r="U57" s="14">
        <v>38.824060449999998</v>
      </c>
      <c r="V57" s="14">
        <v>39.113344759999997</v>
      </c>
      <c r="W57" s="14">
        <v>38.11141705</v>
      </c>
      <c r="X57" s="14">
        <v>37.067786560000002</v>
      </c>
      <c r="Y57" s="14">
        <v>40.595695259999999</v>
      </c>
      <c r="Z57" s="14">
        <v>28.865277249999998</v>
      </c>
      <c r="AA57" s="15">
        <v>25.800000000000001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45245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>
        <v>184.47</v>
      </c>
      <c r="L60" s="14">
        <v>192.81</v>
      </c>
      <c r="M60" s="14">
        <v>156.17878049000001</v>
      </c>
      <c r="N60" s="14">
        <v>144.36878049000001</v>
      </c>
      <c r="O60" s="14"/>
      <c r="P60" s="14"/>
      <c r="Q60" s="14">
        <v>128.77481012999999</v>
      </c>
      <c r="R60" s="14">
        <v>134.41037459</v>
      </c>
      <c r="S60" s="14">
        <v>178.28999999999999</v>
      </c>
      <c r="T60" s="14">
        <v>185.33000000000001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72.540000000000006</v>
      </c>
      <c r="V61" s="14">
        <v>47.324752840000002</v>
      </c>
      <c r="W61" s="14">
        <v>36.479999999999997</v>
      </c>
      <c r="X61" s="14">
        <v>35.260245320000003</v>
      </c>
      <c r="Y61" s="14">
        <v>33.625048839999998</v>
      </c>
      <c r="Z61" s="14">
        <v>31.300473319999998</v>
      </c>
      <c r="AA61" s="15">
        <v>25.41</v>
      </c>
    </row>
    <row r="62">
      <c r="A62" s="1"/>
      <c r="B62" s="16"/>
      <c r="C62" s="13" t="s">
        <v>29</v>
      </c>
      <c r="D62" s="14">
        <v>40.549999999999997</v>
      </c>
      <c r="E62" s="14">
        <v>38.210000000000001</v>
      </c>
      <c r="F62" s="14">
        <v>36.450000000000003</v>
      </c>
      <c r="G62" s="14">
        <v>35.344999999999999</v>
      </c>
      <c r="H62" s="14">
        <v>37.225000000000001</v>
      </c>
      <c r="I62" s="14">
        <v>40.979999999999997</v>
      </c>
      <c r="J62" s="14">
        <v>51.130000000000003</v>
      </c>
      <c r="K62" s="14"/>
      <c r="L62" s="14"/>
      <c r="M62" s="14"/>
      <c r="N62" s="14"/>
      <c r="O62" s="14">
        <v>49.314999999999998</v>
      </c>
      <c r="P62" s="14">
        <v>47.954999999999998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>
        <v>121.65000000000001</v>
      </c>
      <c r="E63" s="19">
        <v>114.63</v>
      </c>
      <c r="F63" s="19">
        <v>109.34999999999999</v>
      </c>
      <c r="G63" s="19">
        <v>106.035</v>
      </c>
      <c r="H63" s="19">
        <v>111.675</v>
      </c>
      <c r="I63" s="19">
        <v>122.94</v>
      </c>
      <c r="J63" s="19">
        <v>153.38999999999999</v>
      </c>
      <c r="K63" s="19"/>
      <c r="L63" s="19"/>
      <c r="M63" s="19"/>
      <c r="N63" s="19"/>
      <c r="O63" s="19">
        <v>147.94499999999999</v>
      </c>
      <c r="P63" s="19">
        <v>143.86500000000001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45246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>
        <v>228.19999999999999</v>
      </c>
      <c r="T64" s="14">
        <v>212.00259875</v>
      </c>
      <c r="U64" s="14">
        <v>265.29491329000001</v>
      </c>
      <c r="V64" s="14">
        <v>221.66999999999999</v>
      </c>
      <c r="W64" s="14">
        <v>188.94</v>
      </c>
      <c r="X64" s="14">
        <v>161.85122011999999</v>
      </c>
      <c r="Y64" s="14">
        <v>149.47317072999999</v>
      </c>
      <c r="Z64" s="14">
        <v>159.60848329000001</v>
      </c>
      <c r="AA64" s="15">
        <v>131.08188405999999</v>
      </c>
    </row>
    <row r="65">
      <c r="A65" s="1"/>
      <c r="B65" s="16"/>
      <c r="C65" s="13" t="s">
        <v>28</v>
      </c>
      <c r="D65" s="14">
        <v>42.740000000000002</v>
      </c>
      <c r="E65" s="14">
        <v>25.129999999999999</v>
      </c>
      <c r="F65" s="14">
        <v>23.010000000000002</v>
      </c>
      <c r="G65" s="14">
        <v>22.649999999999999</v>
      </c>
      <c r="H65" s="14">
        <v>24.550000000000001</v>
      </c>
      <c r="I65" s="14">
        <v>27.579999999999998</v>
      </c>
      <c r="J65" s="14">
        <v>36.684812809999997</v>
      </c>
      <c r="K65" s="14">
        <v>38.219999999999999</v>
      </c>
      <c r="L65" s="14">
        <v>65</v>
      </c>
      <c r="M65" s="14">
        <v>48.72041127</v>
      </c>
      <c r="N65" s="14">
        <v>41.656626850000002</v>
      </c>
      <c r="O65" s="14">
        <v>40.445697760000002</v>
      </c>
      <c r="P65" s="14">
        <v>39.13619654</v>
      </c>
      <c r="Q65" s="14">
        <v>40.736569340000003</v>
      </c>
      <c r="R65" s="14">
        <v>41.979999999999997</v>
      </c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45247</v>
      </c>
      <c r="C68" s="13" t="s">
        <v>27</v>
      </c>
      <c r="D68" s="14">
        <v>147.34350884</v>
      </c>
      <c r="E68" s="14"/>
      <c r="F68" s="14"/>
      <c r="G68" s="14"/>
      <c r="H68" s="14"/>
      <c r="I68" s="14"/>
      <c r="J68" s="14">
        <v>181.66999999999999</v>
      </c>
      <c r="K68" s="14">
        <v>196.55000000000001</v>
      </c>
      <c r="L68" s="14">
        <v>191.05417494</v>
      </c>
      <c r="M68" s="14">
        <v>175.14604348</v>
      </c>
      <c r="N68" s="14">
        <v>166.66654206000001</v>
      </c>
      <c r="O68" s="14">
        <v>173.67444082</v>
      </c>
      <c r="P68" s="14">
        <v>160.39029525000001</v>
      </c>
      <c r="Q68" s="14">
        <v>155.90289744</v>
      </c>
      <c r="R68" s="14">
        <v>161.03375</v>
      </c>
      <c r="S68" s="14">
        <v>194.72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>
        <v>30.149999999999999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68.239999999999995</v>
      </c>
      <c r="U69" s="14">
        <v>73.159999999999997</v>
      </c>
      <c r="V69" s="14">
        <v>49.329387760000003</v>
      </c>
      <c r="W69" s="14">
        <v>41.399999999999999</v>
      </c>
      <c r="X69" s="14">
        <v>63.93</v>
      </c>
      <c r="Y69" s="14">
        <v>40.859760960000003</v>
      </c>
      <c r="Z69" s="14">
        <v>37.703785779999997</v>
      </c>
      <c r="AA69" s="15">
        <v>34.337753820000003</v>
      </c>
    </row>
    <row r="70">
      <c r="A70" s="1"/>
      <c r="B70" s="16"/>
      <c r="C70" s="13" t="s">
        <v>29</v>
      </c>
      <c r="D70" s="14"/>
      <c r="E70" s="14"/>
      <c r="F70" s="14">
        <v>47.945</v>
      </c>
      <c r="G70" s="14">
        <v>46.384999999999998</v>
      </c>
      <c r="H70" s="14">
        <v>47.850000000000001</v>
      </c>
      <c r="I70" s="14">
        <v>51.600000000000001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143.83500000000001</v>
      </c>
      <c r="G71" s="19">
        <v>139.155</v>
      </c>
      <c r="H71" s="19">
        <v>143.55000000000001</v>
      </c>
      <c r="I71" s="19">
        <v>154.80000000000001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45248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>
        <v>150.06</v>
      </c>
      <c r="N72" s="14">
        <v>136.50595745000001</v>
      </c>
      <c r="O72" s="14">
        <v>129.02444444</v>
      </c>
      <c r="P72" s="14">
        <v>130.49703704000001</v>
      </c>
      <c r="Q72" s="14">
        <v>126.46698907</v>
      </c>
      <c r="R72" s="14">
        <v>124.31</v>
      </c>
      <c r="S72" s="14"/>
      <c r="T72" s="14">
        <v>159.42620137</v>
      </c>
      <c r="U72" s="14">
        <v>162.19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55.280000000000001</v>
      </c>
      <c r="E73" s="14"/>
      <c r="F73" s="14"/>
      <c r="G73" s="14"/>
      <c r="H73" s="14"/>
      <c r="I73" s="14"/>
      <c r="J73" s="14">
        <v>43.829999999999998</v>
      </c>
      <c r="K73" s="14">
        <v>46.039999999999999</v>
      </c>
      <c r="L73" s="14">
        <v>51.329999999999998</v>
      </c>
      <c r="M73" s="14"/>
      <c r="N73" s="14"/>
      <c r="O73" s="14"/>
      <c r="P73" s="14"/>
      <c r="Q73" s="14"/>
      <c r="R73" s="14"/>
      <c r="S73" s="14">
        <v>33.324324320000002</v>
      </c>
      <c r="T73" s="14"/>
      <c r="U73" s="14"/>
      <c r="V73" s="14">
        <v>43.756897510000002</v>
      </c>
      <c r="W73" s="14">
        <v>36.464314450000003</v>
      </c>
      <c r="X73" s="14">
        <v>31.466851850000001</v>
      </c>
      <c r="Y73" s="14"/>
      <c r="Z73" s="14"/>
      <c r="AA73" s="15"/>
    </row>
    <row r="74">
      <c r="A74" s="1"/>
      <c r="B74" s="16"/>
      <c r="C74" s="13" t="s">
        <v>29</v>
      </c>
      <c r="D74" s="14"/>
      <c r="E74" s="14">
        <v>48.689999999999998</v>
      </c>
      <c r="F74" s="14">
        <v>45.305</v>
      </c>
      <c r="G74" s="14">
        <v>43.420000000000002</v>
      </c>
      <c r="H74" s="14">
        <v>41.865000000000002</v>
      </c>
      <c r="I74" s="14">
        <v>41.259999999999998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>
        <v>43.965000000000003</v>
      </c>
      <c r="Z74" s="14">
        <v>37.490000000000002</v>
      </c>
      <c r="AA74" s="15">
        <v>30.379999999999999</v>
      </c>
    </row>
    <row r="75" thickBot="1" ht="15.75">
      <c r="A75" s="1"/>
      <c r="B75" s="17"/>
      <c r="C75" s="18" t="s">
        <v>30</v>
      </c>
      <c r="D75" s="19"/>
      <c r="E75" s="19">
        <v>146.06999999999999</v>
      </c>
      <c r="F75" s="19">
        <v>135.91499999999999</v>
      </c>
      <c r="G75" s="19">
        <v>130.25999999999999</v>
      </c>
      <c r="H75" s="19">
        <v>125.595</v>
      </c>
      <c r="I75" s="19">
        <v>123.78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>
        <v>131.89500000000001</v>
      </c>
      <c r="Z75" s="19">
        <v>112.47</v>
      </c>
      <c r="AA75" s="20">
        <v>91.140000000000001</v>
      </c>
    </row>
    <row r="76" thickTop="1" ht="15.75">
      <c r="A76" s="11"/>
      <c r="B76" s="12">
        <v>45249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>
        <v>23.719999999999999</v>
      </c>
      <c r="M76" s="14"/>
      <c r="N76" s="14"/>
      <c r="O76" s="14"/>
      <c r="P76" s="14">
        <v>17.827562499999999</v>
      </c>
      <c r="Q76" s="14">
        <v>41.334221390000003</v>
      </c>
      <c r="R76" s="14">
        <v>70.549999999999997</v>
      </c>
      <c r="S76" s="14"/>
      <c r="T76" s="14">
        <v>129.73495327000001</v>
      </c>
      <c r="U76" s="14">
        <v>145.91999999999999</v>
      </c>
      <c r="V76" s="14">
        <v>156.50999999999999</v>
      </c>
      <c r="W76" s="14"/>
      <c r="X76" s="14">
        <v>134.61000000000001</v>
      </c>
      <c r="Y76" s="14">
        <v>129.72</v>
      </c>
      <c r="Z76" s="14">
        <v>132.08000000000001</v>
      </c>
      <c r="AA76" s="15">
        <v>120.08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>
        <v>9.7899999999999991</v>
      </c>
      <c r="N77" s="14">
        <v>6.9299999999999997</v>
      </c>
      <c r="O77" s="14">
        <v>7</v>
      </c>
      <c r="P77" s="14"/>
      <c r="Q77" s="14"/>
      <c r="R77" s="14"/>
      <c r="S77" s="14">
        <v>37.890000000000001</v>
      </c>
      <c r="T77" s="14"/>
      <c r="U77" s="14"/>
      <c r="V77" s="14"/>
      <c r="W77" s="14">
        <v>51.799999999999997</v>
      </c>
      <c r="X77" s="14"/>
      <c r="Y77" s="14"/>
      <c r="Z77" s="14"/>
      <c r="AA77" s="15"/>
    </row>
    <row r="78">
      <c r="A78" s="1"/>
      <c r="B78" s="16"/>
      <c r="C78" s="13" t="s">
        <v>29</v>
      </c>
      <c r="D78" s="14">
        <v>12.484999999999999</v>
      </c>
      <c r="E78" s="14">
        <v>4.96</v>
      </c>
      <c r="F78" s="14">
        <v>2.0499999999999998</v>
      </c>
      <c r="G78" s="14">
        <v>0.10000000000000001</v>
      </c>
      <c r="H78" s="14">
        <v>0.10000000000000001</v>
      </c>
      <c r="I78" s="14">
        <v>0.10000000000000001</v>
      </c>
      <c r="J78" s="14">
        <v>1.165</v>
      </c>
      <c r="K78" s="14">
        <v>2.7949999999999999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>
        <v>37.454999999999998</v>
      </c>
      <c r="E79" s="19">
        <v>14.880000000000001</v>
      </c>
      <c r="F79" s="19">
        <v>6.1500000000000004</v>
      </c>
      <c r="G79" s="19">
        <v>0.29999999999999999</v>
      </c>
      <c r="H79" s="19">
        <v>0.29999999999999999</v>
      </c>
      <c r="I79" s="19">
        <v>0.29999999999999999</v>
      </c>
      <c r="J79" s="19">
        <v>3.4950000000000001</v>
      </c>
      <c r="K79" s="19">
        <v>8.3849999999999998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45250</v>
      </c>
      <c r="C80" s="13" t="s">
        <v>27</v>
      </c>
      <c r="D80" s="14">
        <v>102.45</v>
      </c>
      <c r="E80" s="14"/>
      <c r="F80" s="14"/>
      <c r="G80" s="14"/>
      <c r="H80" s="14">
        <v>96</v>
      </c>
      <c r="I80" s="14"/>
      <c r="J80" s="14">
        <v>151.30996332000001</v>
      </c>
      <c r="K80" s="14">
        <v>188.31664566000001</v>
      </c>
      <c r="L80" s="14">
        <v>176.11853658999999</v>
      </c>
      <c r="M80" s="14">
        <v>167.04853659</v>
      </c>
      <c r="N80" s="14">
        <v>176.66</v>
      </c>
      <c r="O80" s="14">
        <v>174.94999999999999</v>
      </c>
      <c r="P80" s="14">
        <v>165.82633451999999</v>
      </c>
      <c r="Q80" s="14">
        <v>166.6258383</v>
      </c>
      <c r="R80" s="14">
        <v>193.46000000000001</v>
      </c>
      <c r="S80" s="14"/>
      <c r="T80" s="14">
        <v>308.43000000000001</v>
      </c>
      <c r="U80" s="14">
        <v>203.08351621</v>
      </c>
      <c r="V80" s="14">
        <v>187.18696226</v>
      </c>
      <c r="W80" s="14">
        <v>181.95324324000001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>
        <v>31.34</v>
      </c>
      <c r="F81" s="14">
        <v>29.960000000000001</v>
      </c>
      <c r="G81" s="14">
        <v>29.34</v>
      </c>
      <c r="H81" s="14"/>
      <c r="I81" s="14">
        <v>40.219999999999999</v>
      </c>
      <c r="J81" s="14"/>
      <c r="K81" s="14"/>
      <c r="L81" s="14"/>
      <c r="M81" s="14"/>
      <c r="N81" s="14"/>
      <c r="O81" s="14"/>
      <c r="P81" s="14"/>
      <c r="Q81" s="14"/>
      <c r="R81" s="14"/>
      <c r="S81" s="14">
        <v>76.469999999999999</v>
      </c>
      <c r="T81" s="14"/>
      <c r="U81" s="14"/>
      <c r="V81" s="14"/>
      <c r="W81" s="14"/>
      <c r="X81" s="14">
        <v>61.670000000000002</v>
      </c>
      <c r="Y81" s="14">
        <v>37.136645459999997</v>
      </c>
      <c r="Z81" s="14">
        <v>34.77545963</v>
      </c>
      <c r="AA81" s="15">
        <v>29.489999999999998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45251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203.18000000000001</v>
      </c>
      <c r="L84" s="14">
        <v>193.24287412999999</v>
      </c>
      <c r="M84" s="14">
        <v>189.68067897</v>
      </c>
      <c r="N84" s="14">
        <v>184.55812746999999</v>
      </c>
      <c r="O84" s="14">
        <v>183.98147933000001</v>
      </c>
      <c r="P84" s="14">
        <v>180.63002438999999</v>
      </c>
      <c r="Q84" s="14">
        <v>184.13467849</v>
      </c>
      <c r="R84" s="14">
        <v>189.96852153</v>
      </c>
      <c r="S84" s="14">
        <v>215.63</v>
      </c>
      <c r="T84" s="14">
        <v>241.52000000000001</v>
      </c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30.98</v>
      </c>
      <c r="E85" s="14">
        <v>29.609999999999999</v>
      </c>
      <c r="F85" s="14">
        <v>48.060000000000002</v>
      </c>
      <c r="G85" s="14">
        <v>45.590000000000003</v>
      </c>
      <c r="H85" s="14">
        <v>47.740000000000002</v>
      </c>
      <c r="I85" s="14">
        <v>50.560000000000002</v>
      </c>
      <c r="J85" s="14">
        <v>62.869999999999997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>
        <v>73.140000000000001</v>
      </c>
      <c r="V85" s="14">
        <v>71.040000000000006</v>
      </c>
      <c r="W85" s="14">
        <v>66.180000000000007</v>
      </c>
      <c r="X85" s="14">
        <v>47.839191390000003</v>
      </c>
      <c r="Y85" s="14">
        <v>33.93249651</v>
      </c>
      <c r="Z85" s="14">
        <v>35.210789550000001</v>
      </c>
      <c r="AA85" s="15">
        <v>29.559999999999999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45252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>
        <v>203.27000000000001</v>
      </c>
      <c r="N88" s="14">
        <v>164.95325032</v>
      </c>
      <c r="O88" s="14">
        <v>137.60873477000001</v>
      </c>
      <c r="P88" s="14">
        <v>148.53</v>
      </c>
      <c r="Q88" s="14">
        <v>168.02000000000001</v>
      </c>
      <c r="R88" s="14"/>
      <c r="S88" s="14">
        <v>260.99000000000001</v>
      </c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29.550000000000001</v>
      </c>
      <c r="E89" s="14">
        <v>28.649999999999999</v>
      </c>
      <c r="F89" s="14">
        <v>28.649999999999999</v>
      </c>
      <c r="G89" s="14">
        <v>27.75</v>
      </c>
      <c r="H89" s="14">
        <v>27.890000000000001</v>
      </c>
      <c r="I89" s="14">
        <v>32.458722569999999</v>
      </c>
      <c r="J89" s="14">
        <v>36.503601250000003</v>
      </c>
      <c r="K89" s="14">
        <v>53.200000000000003</v>
      </c>
      <c r="L89" s="14">
        <v>53.799999999999997</v>
      </c>
      <c r="M89" s="14"/>
      <c r="N89" s="14"/>
      <c r="O89" s="14"/>
      <c r="P89" s="14"/>
      <c r="Q89" s="14"/>
      <c r="R89" s="14">
        <v>65.629999999999995</v>
      </c>
      <c r="S89" s="14"/>
      <c r="T89" s="14">
        <v>86.170000000000002</v>
      </c>
      <c r="U89" s="14">
        <v>67.959999999999994</v>
      </c>
      <c r="V89" s="14">
        <v>49.149418869999998</v>
      </c>
      <c r="W89" s="14">
        <v>41.697512629999999</v>
      </c>
      <c r="X89" s="14">
        <v>53.909999999999997</v>
      </c>
      <c r="Y89" s="14">
        <v>45.630000000000003</v>
      </c>
      <c r="Z89" s="14">
        <v>33.076785440000002</v>
      </c>
      <c r="AA89" s="15">
        <v>23.120000000000001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45253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183.80000000000001</v>
      </c>
      <c r="N92" s="14">
        <v>153.02000000000001</v>
      </c>
      <c r="O92" s="14">
        <v>141.63</v>
      </c>
      <c r="P92" s="14">
        <v>123.74604106</v>
      </c>
      <c r="Q92" s="14">
        <v>147.05878049</v>
      </c>
      <c r="R92" s="14">
        <v>178.48878049000001</v>
      </c>
      <c r="S92" s="14">
        <v>266.63</v>
      </c>
      <c r="T92" s="14">
        <v>363.66000000000003</v>
      </c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19.640000000000001</v>
      </c>
      <c r="E93" s="14"/>
      <c r="F93" s="14"/>
      <c r="G93" s="14"/>
      <c r="H93" s="14"/>
      <c r="I93" s="14"/>
      <c r="J93" s="14">
        <v>61.659999999999997</v>
      </c>
      <c r="K93" s="14">
        <v>55.335558720000002</v>
      </c>
      <c r="L93" s="14">
        <v>53.159999999999997</v>
      </c>
      <c r="M93" s="14"/>
      <c r="N93" s="14"/>
      <c r="O93" s="14"/>
      <c r="P93" s="14"/>
      <c r="Q93" s="14"/>
      <c r="R93" s="14"/>
      <c r="S93" s="14"/>
      <c r="T93" s="14"/>
      <c r="U93" s="14">
        <v>91.359999999999999</v>
      </c>
      <c r="V93" s="14">
        <v>46.721469999999997</v>
      </c>
      <c r="W93" s="14">
        <v>43.124078040000001</v>
      </c>
      <c r="X93" s="14">
        <v>48.604680399999999</v>
      </c>
      <c r="Y93" s="14">
        <v>46.587736909999997</v>
      </c>
      <c r="Z93" s="14">
        <v>24.812080250000001</v>
      </c>
      <c r="AA93" s="15">
        <v>12.236607879999999</v>
      </c>
    </row>
    <row r="94">
      <c r="A94" s="1"/>
      <c r="B94" s="16"/>
      <c r="C94" s="13" t="s">
        <v>29</v>
      </c>
      <c r="D94" s="14"/>
      <c r="E94" s="14">
        <v>23.024999999999999</v>
      </c>
      <c r="F94" s="14">
        <v>20.559999999999999</v>
      </c>
      <c r="G94" s="14">
        <v>15.065</v>
      </c>
      <c r="H94" s="14">
        <v>27.245000000000001</v>
      </c>
      <c r="I94" s="14">
        <v>54.914999999999999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>
        <v>69.075000000000003</v>
      </c>
      <c r="F95" s="19">
        <v>61.68</v>
      </c>
      <c r="G95" s="19">
        <v>45.195</v>
      </c>
      <c r="H95" s="19">
        <v>81.734999999999999</v>
      </c>
      <c r="I95" s="19">
        <v>164.745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45254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6.3068518500000001</v>
      </c>
      <c r="E97" s="14">
        <v>4.9668518500000003</v>
      </c>
      <c r="F97" s="14">
        <v>5.21</v>
      </c>
      <c r="G97" s="14"/>
      <c r="H97" s="14"/>
      <c r="I97" s="14">
        <v>11.40406351</v>
      </c>
      <c r="J97" s="14">
        <v>25.11685185</v>
      </c>
      <c r="K97" s="14">
        <v>42.02685185</v>
      </c>
      <c r="L97" s="14">
        <v>46.785712429999997</v>
      </c>
      <c r="M97" s="14">
        <v>37.172466319999998</v>
      </c>
      <c r="N97" s="14">
        <v>31.129999999999999</v>
      </c>
      <c r="O97" s="14">
        <v>31.809265419999999</v>
      </c>
      <c r="P97" s="14">
        <v>36.882821300000003</v>
      </c>
      <c r="Q97" s="14">
        <v>41.181817729999999</v>
      </c>
      <c r="R97" s="14">
        <v>47.18499757</v>
      </c>
      <c r="S97" s="14">
        <v>53.066661510000003</v>
      </c>
      <c r="T97" s="14">
        <v>55.795000000000002</v>
      </c>
      <c r="U97" s="14">
        <v>50.615000000000002</v>
      </c>
      <c r="V97" s="14">
        <v>47.251111109999997</v>
      </c>
      <c r="W97" s="14">
        <v>52.871620759999999</v>
      </c>
      <c r="X97" s="14">
        <v>42.913798649999997</v>
      </c>
      <c r="Y97" s="14">
        <v>36.862928060000002</v>
      </c>
      <c r="Z97" s="14">
        <v>27.56808989</v>
      </c>
      <c r="AA97" s="15">
        <v>40.490000000000002</v>
      </c>
    </row>
    <row r="98">
      <c r="A98" s="1"/>
      <c r="B98" s="16"/>
      <c r="C98" s="13" t="s">
        <v>29</v>
      </c>
      <c r="D98" s="14"/>
      <c r="E98" s="14"/>
      <c r="F98" s="14"/>
      <c r="G98" s="14">
        <v>2.5350000000000001</v>
      </c>
      <c r="H98" s="14">
        <v>5.0300000000000002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>
        <v>7.6050000000000004</v>
      </c>
      <c r="H99" s="19">
        <v>15.09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45255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30.17203975</v>
      </c>
      <c r="E101" s="14"/>
      <c r="F101" s="14"/>
      <c r="G101" s="14"/>
      <c r="H101" s="14"/>
      <c r="I101" s="14"/>
      <c r="J101" s="14">
        <v>23.940000000000001</v>
      </c>
      <c r="K101" s="14">
        <v>30.659552659999999</v>
      </c>
      <c r="L101" s="14">
        <v>33.104771509999999</v>
      </c>
      <c r="M101" s="14">
        <v>32.292287760000001</v>
      </c>
      <c r="N101" s="14">
        <v>31.30859603</v>
      </c>
      <c r="O101" s="14">
        <v>30.719906300000002</v>
      </c>
      <c r="P101" s="14">
        <v>29.834332</v>
      </c>
      <c r="Q101" s="14">
        <v>29.1745743</v>
      </c>
      <c r="R101" s="14">
        <v>32.960359410000002</v>
      </c>
      <c r="S101" s="14">
        <v>29.800000000000001</v>
      </c>
      <c r="T101" s="14">
        <v>44.805985100000001</v>
      </c>
      <c r="U101" s="14">
        <v>43.186439669999999</v>
      </c>
      <c r="V101" s="14">
        <v>44.170218370000001</v>
      </c>
      <c r="W101" s="14">
        <v>40.792095889999999</v>
      </c>
      <c r="X101" s="14">
        <v>39.45909091</v>
      </c>
      <c r="Y101" s="14">
        <v>34.359999999999999</v>
      </c>
      <c r="Z101" s="14">
        <v>32.574328360000003</v>
      </c>
      <c r="AA101" s="15">
        <v>27.969999999999999</v>
      </c>
    </row>
    <row r="102">
      <c r="A102" s="1"/>
      <c r="B102" s="16"/>
      <c r="C102" s="13" t="s">
        <v>29</v>
      </c>
      <c r="D102" s="14"/>
      <c r="E102" s="14">
        <v>37.015000000000001</v>
      </c>
      <c r="F102" s="14">
        <v>36.034999999999997</v>
      </c>
      <c r="G102" s="14">
        <v>35.805</v>
      </c>
      <c r="H102" s="14">
        <v>34.994999999999997</v>
      </c>
      <c r="I102" s="14">
        <v>37.094999999999999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111.045</v>
      </c>
      <c r="F103" s="19">
        <v>108.105</v>
      </c>
      <c r="G103" s="19">
        <v>107.41500000000001</v>
      </c>
      <c r="H103" s="19">
        <v>104.985</v>
      </c>
      <c r="I103" s="19">
        <v>111.285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45256</v>
      </c>
      <c r="C104" s="13" t="s">
        <v>27</v>
      </c>
      <c r="D104" s="14">
        <v>134.90000000000001</v>
      </c>
      <c r="E104" s="14">
        <v>99.170000000000002</v>
      </c>
      <c r="F104" s="14">
        <v>85.379999999999995</v>
      </c>
      <c r="G104" s="14">
        <v>82.640000000000001</v>
      </c>
      <c r="H104" s="14"/>
      <c r="I104" s="14">
        <v>90.359999999999999</v>
      </c>
      <c r="J104" s="14">
        <v>96.230000000000004</v>
      </c>
      <c r="K104" s="14">
        <v>125.09</v>
      </c>
      <c r="L104" s="14">
        <v>121.65332024</v>
      </c>
      <c r="M104" s="14">
        <v>119.22557764</v>
      </c>
      <c r="N104" s="14">
        <v>116.31329535</v>
      </c>
      <c r="O104" s="14">
        <v>125.50195376000001</v>
      </c>
      <c r="P104" s="14">
        <v>126.79206331</v>
      </c>
      <c r="Q104" s="14">
        <v>130.73403508999999</v>
      </c>
      <c r="R104" s="14">
        <v>152.91402984000001</v>
      </c>
      <c r="S104" s="14">
        <v>164.37969049</v>
      </c>
      <c r="T104" s="14">
        <v>183.75311198</v>
      </c>
      <c r="U104" s="14">
        <v>207.40318755000001</v>
      </c>
      <c r="V104" s="14">
        <v>220.31999999999999</v>
      </c>
      <c r="W104" s="14"/>
      <c r="X104" s="14"/>
      <c r="Y104" s="14">
        <v>183.62</v>
      </c>
      <c r="Z104" s="14">
        <v>178.49000000000001</v>
      </c>
      <c r="AA104" s="15">
        <v>147.31594722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>
        <v>30.600000000000001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>
        <v>71.299999999999997</v>
      </c>
      <c r="X105" s="14">
        <v>67.959999999999994</v>
      </c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45257</v>
      </c>
      <c r="C108" s="13" t="s">
        <v>27</v>
      </c>
      <c r="D108" s="14">
        <v>127.07471545</v>
      </c>
      <c r="E108" s="14">
        <v>119.71913522</v>
      </c>
      <c r="F108" s="14">
        <v>117.90421238</v>
      </c>
      <c r="G108" s="14">
        <v>119.16071345</v>
      </c>
      <c r="H108" s="14">
        <v>120.34130267</v>
      </c>
      <c r="I108" s="14">
        <v>141.13999999999999</v>
      </c>
      <c r="J108" s="14">
        <v>183.02000000000001</v>
      </c>
      <c r="K108" s="14">
        <v>208.09999999999999</v>
      </c>
      <c r="L108" s="14"/>
      <c r="M108" s="14"/>
      <c r="N108" s="14"/>
      <c r="O108" s="14"/>
      <c r="P108" s="14"/>
      <c r="Q108" s="14">
        <v>199.00999999999999</v>
      </c>
      <c r="R108" s="14">
        <v>206.31</v>
      </c>
      <c r="S108" s="14">
        <v>204.09948847000001</v>
      </c>
      <c r="T108" s="14">
        <v>241.65000000000001</v>
      </c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>
        <v>72.5</v>
      </c>
      <c r="M109" s="14">
        <v>69.709999999999994</v>
      </c>
      <c r="N109" s="14">
        <v>48.905507110000002</v>
      </c>
      <c r="O109" s="14">
        <v>48.061683840000001</v>
      </c>
      <c r="P109" s="14">
        <v>40.340000000000003</v>
      </c>
      <c r="Q109" s="14"/>
      <c r="R109" s="14"/>
      <c r="S109" s="14"/>
      <c r="T109" s="14"/>
      <c r="U109" s="14">
        <v>73</v>
      </c>
      <c r="V109" s="14">
        <v>69.230000000000004</v>
      </c>
      <c r="W109" s="14">
        <v>67.590000000000003</v>
      </c>
      <c r="X109" s="14">
        <v>63.590000000000003</v>
      </c>
      <c r="Y109" s="14">
        <v>35.959063049999997</v>
      </c>
      <c r="Z109" s="14">
        <v>33.430978019999998</v>
      </c>
      <c r="AA109" s="15">
        <v>42.539999999999999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45258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>
        <v>194.96000000000001</v>
      </c>
      <c r="L112" s="14">
        <v>208.08000000000001</v>
      </c>
      <c r="M112" s="14">
        <v>214.11000000000001</v>
      </c>
      <c r="N112" s="14">
        <v>189.49590111000001</v>
      </c>
      <c r="O112" s="14">
        <v>183.68583333000001</v>
      </c>
      <c r="P112" s="14">
        <v>184.49724203</v>
      </c>
      <c r="Q112" s="14">
        <v>195.77527807000001</v>
      </c>
      <c r="R112" s="14">
        <v>195.77532600000001</v>
      </c>
      <c r="S112" s="14">
        <v>213.86522633000001</v>
      </c>
      <c r="T112" s="14"/>
      <c r="U112" s="14"/>
      <c r="V112" s="14">
        <v>265.5</v>
      </c>
      <c r="W112" s="14">
        <v>237.83000000000001</v>
      </c>
      <c r="X112" s="14">
        <v>189.21576081000001</v>
      </c>
      <c r="Y112" s="14">
        <v>162.53855218999999</v>
      </c>
      <c r="Z112" s="14">
        <v>159.40323635999999</v>
      </c>
      <c r="AA112" s="15">
        <v>159.24000000000001</v>
      </c>
    </row>
    <row r="113">
      <c r="A113" s="1"/>
      <c r="B113" s="16"/>
      <c r="C113" s="13" t="s">
        <v>28</v>
      </c>
      <c r="D113" s="14">
        <v>38.869999999999997</v>
      </c>
      <c r="E113" s="14">
        <v>35.25</v>
      </c>
      <c r="F113" s="14">
        <v>22.973178180000001</v>
      </c>
      <c r="G113" s="14">
        <v>22.4271864</v>
      </c>
      <c r="H113" s="14">
        <v>21.74249541</v>
      </c>
      <c r="I113" s="14">
        <v>27.43643479</v>
      </c>
      <c r="J113" s="14">
        <v>31.784649779999999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>
        <v>82.010000000000005</v>
      </c>
      <c r="U113" s="14">
        <v>94.989999999999995</v>
      </c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45259</v>
      </c>
      <c r="C116" s="13" t="s">
        <v>27</v>
      </c>
      <c r="D116" s="14">
        <v>128.12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>
        <v>223.16999999999999</v>
      </c>
      <c r="S116" s="14">
        <v>252</v>
      </c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>
        <v>25.280000000000001</v>
      </c>
      <c r="I117" s="14">
        <v>28.859999999999999</v>
      </c>
      <c r="J117" s="14">
        <v>36.130000000000003</v>
      </c>
      <c r="K117" s="14">
        <v>70.030000000000001</v>
      </c>
      <c r="L117" s="14">
        <v>58.773189469999998</v>
      </c>
      <c r="M117" s="14">
        <v>50.815338050000001</v>
      </c>
      <c r="N117" s="14">
        <v>40.844999999999999</v>
      </c>
      <c r="O117" s="14">
        <v>39.329999999999998</v>
      </c>
      <c r="P117" s="14">
        <v>52.496476870000002</v>
      </c>
      <c r="Q117" s="14">
        <v>40.340000000000003</v>
      </c>
      <c r="R117" s="14"/>
      <c r="S117" s="14"/>
      <c r="T117" s="14">
        <v>100</v>
      </c>
      <c r="U117" s="14">
        <v>125</v>
      </c>
      <c r="V117" s="14">
        <v>125</v>
      </c>
      <c r="W117" s="14">
        <v>75.398543259999997</v>
      </c>
      <c r="X117" s="14">
        <v>48.941148290000001</v>
      </c>
      <c r="Y117" s="14">
        <v>48.382392230000001</v>
      </c>
      <c r="Z117" s="14">
        <v>44.25880239</v>
      </c>
      <c r="AA117" s="15">
        <v>34.43</v>
      </c>
    </row>
    <row r="118">
      <c r="A118" s="1"/>
      <c r="B118" s="16"/>
      <c r="C118" s="13" t="s">
        <v>29</v>
      </c>
      <c r="D118" s="14"/>
      <c r="E118" s="14">
        <v>49.265000000000001</v>
      </c>
      <c r="F118" s="14">
        <v>46.664999999999999</v>
      </c>
      <c r="G118" s="14">
        <v>41.575000000000003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>
        <v>147.79499999999999</v>
      </c>
      <c r="F119" s="19">
        <v>139.995</v>
      </c>
      <c r="G119" s="19">
        <v>124.72499999999999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45260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>
        <v>255.85102388999999</v>
      </c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31.59</v>
      </c>
      <c r="E121" s="14">
        <v>31.485289259999998</v>
      </c>
      <c r="F121" s="14">
        <v>30.809999999999999</v>
      </c>
      <c r="G121" s="14">
        <v>30.149999999999999</v>
      </c>
      <c r="H121" s="14">
        <v>30.640000000000001</v>
      </c>
      <c r="I121" s="14">
        <v>31.99909091</v>
      </c>
      <c r="J121" s="14">
        <v>38.92531915</v>
      </c>
      <c r="K121" s="14">
        <v>66.185073090000003</v>
      </c>
      <c r="L121" s="14">
        <v>83.186570919999994</v>
      </c>
      <c r="M121" s="14">
        <v>80.506923459999996</v>
      </c>
      <c r="N121" s="14">
        <v>76.585776469999999</v>
      </c>
      <c r="O121" s="14">
        <v>76.627506429999997</v>
      </c>
      <c r="P121" s="14">
        <v>59.437272729999997</v>
      </c>
      <c r="Q121" s="14">
        <v>57.677368420000001</v>
      </c>
      <c r="R121" s="14"/>
      <c r="S121" s="14">
        <v>97.5</v>
      </c>
      <c r="T121" s="14">
        <v>113</v>
      </c>
      <c r="U121" s="14">
        <v>129.75999999999999</v>
      </c>
      <c r="V121" s="14">
        <v>84.709800470000005</v>
      </c>
      <c r="W121" s="14">
        <v>73.308864819999997</v>
      </c>
      <c r="X121" s="14">
        <v>47.079370480000001</v>
      </c>
      <c r="Y121" s="14">
        <v>41.238395699999998</v>
      </c>
      <c r="Z121" s="14">
        <v>52.133374209999999</v>
      </c>
      <c r="AA121" s="15">
        <v>36.198249400000002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45231</v>
      </c>
      <c r="B2" s="29" t="s">
        <v>34</v>
      </c>
      <c r="C2" s="29">
        <v>1</v>
      </c>
      <c r="D2" s="30">
        <v>61.499200000000002</v>
      </c>
    </row>
    <row r="3" ht="16.5">
      <c r="A3" s="28">
        <v>45232</v>
      </c>
      <c r="B3" s="29" t="s">
        <v>34</v>
      </c>
      <c r="C3" s="29">
        <v>1</v>
      </c>
      <c r="D3" s="30">
        <v>61.499400000000001</v>
      </c>
    </row>
    <row r="4" ht="16.5">
      <c r="A4" s="28">
        <v>45233</v>
      </c>
      <c r="B4" s="29" t="s">
        <v>34</v>
      </c>
      <c r="C4" s="29">
        <v>1</v>
      </c>
      <c r="D4" s="30">
        <v>61.503</v>
      </c>
    </row>
    <row r="5" ht="16.5">
      <c r="A5" s="28">
        <v>45234</v>
      </c>
      <c r="B5" s="29" t="s">
        <v>34</v>
      </c>
      <c r="C5" s="29">
        <v>1</v>
      </c>
      <c r="D5" s="30">
        <v>61.499000000000002</v>
      </c>
    </row>
    <row r="6" ht="16.5">
      <c r="A6" s="28">
        <v>45235</v>
      </c>
      <c r="B6" s="29" t="s">
        <v>34</v>
      </c>
      <c r="C6" s="29">
        <v>1</v>
      </c>
      <c r="D6" s="30">
        <v>61.499000000000002</v>
      </c>
    </row>
    <row r="7" ht="16.5">
      <c r="A7" s="28">
        <v>45236</v>
      </c>
      <c r="B7" s="29" t="s">
        <v>34</v>
      </c>
      <c r="C7" s="29">
        <v>1</v>
      </c>
      <c r="D7" s="30">
        <v>61.499000000000002</v>
      </c>
    </row>
    <row r="8" ht="16.5">
      <c r="A8" s="28">
        <v>45237</v>
      </c>
      <c r="B8" s="29" t="s">
        <v>34</v>
      </c>
      <c r="C8" s="29">
        <v>1</v>
      </c>
      <c r="D8" s="30">
        <v>61.499000000000002</v>
      </c>
    </row>
    <row r="9" ht="16.5">
      <c r="A9" s="28">
        <v>45238</v>
      </c>
      <c r="B9" s="29" t="s">
        <v>34</v>
      </c>
      <c r="C9" s="29">
        <v>1</v>
      </c>
      <c r="D9" s="30">
        <v>61.495699999999999</v>
      </c>
    </row>
    <row r="10" ht="16.5">
      <c r="A10" s="28">
        <v>45239</v>
      </c>
      <c r="B10" s="29" t="s">
        <v>34</v>
      </c>
      <c r="C10" s="29">
        <v>1</v>
      </c>
      <c r="D10" s="30">
        <v>61.497</v>
      </c>
    </row>
    <row r="11" ht="16.5">
      <c r="A11" s="28">
        <v>45240</v>
      </c>
      <c r="B11" s="29" t="s">
        <v>34</v>
      </c>
      <c r="C11" s="29">
        <v>1</v>
      </c>
      <c r="D11" s="30">
        <v>61.492699999999999</v>
      </c>
    </row>
    <row r="12" ht="16.5">
      <c r="A12" s="28">
        <v>45241</v>
      </c>
      <c r="B12" s="29" t="s">
        <v>34</v>
      </c>
      <c r="C12" s="29">
        <v>1</v>
      </c>
      <c r="D12" s="30">
        <v>61.494999999999997</v>
      </c>
    </row>
    <row r="13" ht="16.5">
      <c r="A13" s="28">
        <v>45242</v>
      </c>
      <c r="B13" s="29" t="s">
        <v>34</v>
      </c>
      <c r="C13" s="29">
        <v>1</v>
      </c>
      <c r="D13" s="30">
        <v>61.494999999999997</v>
      </c>
    </row>
    <row r="14" ht="16.5">
      <c r="A14" s="28">
        <v>45243</v>
      </c>
      <c r="B14" s="29" t="s">
        <v>34</v>
      </c>
      <c r="C14" s="29">
        <v>1</v>
      </c>
      <c r="D14" s="30">
        <v>61.494999999999997</v>
      </c>
    </row>
    <row r="15" ht="16.5">
      <c r="A15" s="28">
        <v>45244</v>
      </c>
      <c r="B15" s="29" t="s">
        <v>34</v>
      </c>
      <c r="C15" s="29">
        <v>1</v>
      </c>
      <c r="D15" s="30">
        <v>61.494999999999997</v>
      </c>
    </row>
    <row r="16" ht="16.5">
      <c r="A16" s="28">
        <v>45245</v>
      </c>
      <c r="B16" s="29" t="s">
        <v>34</v>
      </c>
      <c r="C16" s="29">
        <v>1</v>
      </c>
      <c r="D16" s="30">
        <v>61.494999999999997</v>
      </c>
    </row>
    <row r="17" ht="16.5">
      <c r="A17" s="28">
        <v>45246</v>
      </c>
      <c r="B17" s="29" t="s">
        <v>34</v>
      </c>
      <c r="C17" s="29">
        <v>1</v>
      </c>
      <c r="D17" s="30">
        <v>61.490900000000003</v>
      </c>
    </row>
    <row r="18" ht="16.5">
      <c r="A18" s="28">
        <v>45247</v>
      </c>
      <c r="B18" s="29" t="s">
        <v>34</v>
      </c>
      <c r="C18" s="29">
        <v>1</v>
      </c>
      <c r="D18" s="30">
        <v>61.494999999999997</v>
      </c>
    </row>
    <row r="19" ht="16.5">
      <c r="A19" s="28">
        <v>45248</v>
      </c>
      <c r="B19" s="29" t="s">
        <v>34</v>
      </c>
      <c r="C19" s="29">
        <v>1</v>
      </c>
      <c r="D19" s="30">
        <v>61.494999999999997</v>
      </c>
    </row>
    <row r="20" ht="16.5">
      <c r="A20" s="28">
        <v>45249</v>
      </c>
      <c r="B20" s="29" t="s">
        <v>34</v>
      </c>
      <c r="C20" s="29">
        <v>1</v>
      </c>
      <c r="D20" s="30">
        <v>61.494999999999997</v>
      </c>
    </row>
    <row r="21" ht="16.5">
      <c r="A21" s="28">
        <v>45250</v>
      </c>
      <c r="B21" s="29" t="s">
        <v>34</v>
      </c>
      <c r="C21" s="29">
        <v>1</v>
      </c>
      <c r="D21" s="30">
        <v>61.494999999999997</v>
      </c>
    </row>
    <row r="22" ht="16.5">
      <c r="A22" s="28">
        <v>45251</v>
      </c>
      <c r="B22" s="29" t="s">
        <v>34</v>
      </c>
      <c r="C22" s="29">
        <v>1</v>
      </c>
      <c r="D22" s="30">
        <v>61.493499999999997</v>
      </c>
    </row>
    <row r="23" ht="16.5">
      <c r="A23" s="28">
        <v>45252</v>
      </c>
      <c r="B23" s="29" t="s">
        <v>34</v>
      </c>
      <c r="C23" s="29">
        <v>1</v>
      </c>
      <c r="D23" s="30">
        <v>61.494999999999997</v>
      </c>
    </row>
    <row r="24" ht="16.5">
      <c r="A24" s="28">
        <v>45253</v>
      </c>
      <c r="B24" s="29" t="s">
        <v>34</v>
      </c>
      <c r="C24" s="29">
        <v>1</v>
      </c>
      <c r="D24" s="30">
        <v>61.494999999999997</v>
      </c>
    </row>
    <row r="25" ht="16.5">
      <c r="A25" s="28">
        <v>45254</v>
      </c>
      <c r="B25" s="29" t="s">
        <v>34</v>
      </c>
      <c r="C25" s="29">
        <v>1</v>
      </c>
      <c r="D25" s="30">
        <v>61.494999999999997</v>
      </c>
    </row>
    <row r="26" ht="16.5">
      <c r="A26" s="28">
        <v>45255</v>
      </c>
      <c r="B26" s="29" t="s">
        <v>34</v>
      </c>
      <c r="C26" s="29">
        <v>1</v>
      </c>
      <c r="D26" s="30">
        <v>61.494999999999997</v>
      </c>
    </row>
    <row r="27" ht="16.5">
      <c r="A27" s="28">
        <v>45256</v>
      </c>
      <c r="B27" s="29" t="s">
        <v>34</v>
      </c>
      <c r="C27" s="29">
        <v>1</v>
      </c>
      <c r="D27" s="30">
        <v>61.494999999999997</v>
      </c>
    </row>
    <row r="28" ht="16.5">
      <c r="A28" s="28">
        <v>45257</v>
      </c>
      <c r="B28" s="29" t="s">
        <v>34</v>
      </c>
      <c r="C28" s="29">
        <v>1</v>
      </c>
      <c r="D28" s="30">
        <v>61.494999999999997</v>
      </c>
    </row>
    <row r="29" ht="16.5">
      <c r="A29" s="28">
        <v>45258</v>
      </c>
      <c r="B29" s="29" t="s">
        <v>34</v>
      </c>
      <c r="C29" s="29">
        <v>1</v>
      </c>
      <c r="D29" s="30">
        <v>61.493499999999997</v>
      </c>
    </row>
    <row r="30" ht="16.5">
      <c r="A30" s="28">
        <v>45259</v>
      </c>
      <c r="B30" s="29" t="s">
        <v>34</v>
      </c>
      <c r="C30" s="29">
        <v>1</v>
      </c>
      <c r="D30" s="30">
        <v>61.492800000000003</v>
      </c>
    </row>
    <row r="31" ht="16.5">
      <c r="A31" s="28">
        <v>45260</v>
      </c>
      <c r="B31" s="29" t="s">
        <v>34</v>
      </c>
      <c r="C31" s="29">
        <v>1</v>
      </c>
      <c r="D31" s="30">
        <v>61.489199999999997</v>
      </c>
    </row>
    <row r="32" thickTop="1" ht="16.5">
      <c r="A32" s="31"/>
      <c r="B32" s="32" t="s">
        <v>34</v>
      </c>
      <c r="C32" s="32"/>
      <c r="D32" s="33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45231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>
        <v>7049.6532960000004</v>
      </c>
      <c r="U4" s="14">
        <v>7080.4028959999996</v>
      </c>
      <c r="V4" s="14"/>
      <c r="W4" s="14"/>
      <c r="X4" s="14">
        <v>4774.1828960000003</v>
      </c>
      <c r="Y4" s="14">
        <v>6065.6660959999999</v>
      </c>
      <c r="Z4" s="14"/>
      <c r="AA4" s="15"/>
    </row>
    <row r="5">
      <c r="A5" s="11"/>
      <c r="B5" s="16"/>
      <c r="C5" s="13" t="s">
        <v>28</v>
      </c>
      <c r="D5" s="14">
        <v>1210.9192479999999</v>
      </c>
      <c r="E5" s="14">
        <v>1109.4455680000001</v>
      </c>
      <c r="F5" s="14"/>
      <c r="G5" s="14"/>
      <c r="H5" s="14"/>
      <c r="I5" s="14"/>
      <c r="J5" s="14">
        <v>2201.056368</v>
      </c>
      <c r="K5" s="14">
        <v>1901.720797706688</v>
      </c>
      <c r="L5" s="14">
        <v>1751.425466728336</v>
      </c>
      <c r="M5" s="14">
        <v>1460.8845661613279</v>
      </c>
      <c r="N5" s="14">
        <v>1062.0911840000001</v>
      </c>
      <c r="O5" s="14">
        <v>935.40283199999999</v>
      </c>
      <c r="P5" s="14">
        <v>888.04844800000001</v>
      </c>
      <c r="Q5" s="14">
        <v>927.88553632723199</v>
      </c>
      <c r="R5" s="14">
        <v>1154.9733611858401</v>
      </c>
      <c r="S5" s="14">
        <v>1251.50872</v>
      </c>
      <c r="T5" s="14"/>
      <c r="U5" s="14"/>
      <c r="V5" s="14">
        <v>3310.5019360000001</v>
      </c>
      <c r="W5" s="14">
        <v>3593.3982559999999</v>
      </c>
      <c r="X5" s="14"/>
      <c r="Y5" s="14"/>
      <c r="Z5" s="14">
        <v>997.51702399999999</v>
      </c>
      <c r="AA5" s="15">
        <v>563.94766400000003</v>
      </c>
    </row>
    <row r="6">
      <c r="A6" s="11"/>
      <c r="B6" s="16"/>
      <c r="C6" s="13" t="s">
        <v>29</v>
      </c>
      <c r="D6" s="14"/>
      <c r="E6" s="14"/>
      <c r="F6" s="14">
        <v>1679.2356560000001</v>
      </c>
      <c r="G6" s="14">
        <v>1707.2177919999999</v>
      </c>
      <c r="H6" s="14">
        <v>1647.563568</v>
      </c>
      <c r="I6" s="14">
        <v>1862.5032719999999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5037.7069680000004</v>
      </c>
      <c r="G7" s="19">
        <v>5121.6533760000002</v>
      </c>
      <c r="H7" s="19">
        <v>4942.6907039999996</v>
      </c>
      <c r="I7" s="19">
        <v>5587.5098159999998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45232</v>
      </c>
      <c r="C8" s="13" t="s">
        <v>27</v>
      </c>
      <c r="D8" s="14"/>
      <c r="E8" s="14"/>
      <c r="F8" s="14"/>
      <c r="G8" s="14"/>
      <c r="H8" s="14"/>
      <c r="I8" s="14"/>
      <c r="J8" s="14"/>
      <c r="K8" s="14">
        <v>12713.155967999999</v>
      </c>
      <c r="L8" s="14">
        <v>6917.1934919020496</v>
      </c>
      <c r="M8" s="14">
        <v>5668.3959225518338</v>
      </c>
      <c r="N8" s="14">
        <v>4695.5509505748896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677.723388</v>
      </c>
      <c r="E9" s="14"/>
      <c r="F9" s="14"/>
      <c r="G9" s="14"/>
      <c r="H9" s="14"/>
      <c r="I9" s="14">
        <v>544.26968999999997</v>
      </c>
      <c r="J9" s="14">
        <v>4265.5983839999999</v>
      </c>
      <c r="K9" s="14"/>
      <c r="L9" s="14"/>
      <c r="M9" s="14"/>
      <c r="N9" s="14"/>
      <c r="O9" s="14">
        <v>1122.9790439999999</v>
      </c>
      <c r="P9" s="14">
        <v>1095.919308</v>
      </c>
      <c r="Q9" s="14">
        <v>1078.699476</v>
      </c>
      <c r="R9" s="14">
        <v>1487.06384361852</v>
      </c>
      <c r="S9" s="14">
        <v>2574.3071256085018</v>
      </c>
      <c r="T9" s="14">
        <v>5504.1962999999996</v>
      </c>
      <c r="U9" s="14">
        <v>8588.3912099999998</v>
      </c>
      <c r="V9" s="14">
        <v>3720.7136999999998</v>
      </c>
      <c r="W9" s="14">
        <v>4615.5299699999996</v>
      </c>
      <c r="X9" s="14">
        <v>2642.629218</v>
      </c>
      <c r="Y9" s="14">
        <v>2302.5375359999998</v>
      </c>
      <c r="Z9" s="14">
        <v>2222.5883159999998</v>
      </c>
      <c r="AA9" s="15">
        <v>1753.962888</v>
      </c>
    </row>
    <row r="10">
      <c r="A10" s="11"/>
      <c r="B10" s="16"/>
      <c r="C10" s="13" t="s">
        <v>29</v>
      </c>
      <c r="D10" s="14"/>
      <c r="E10" s="14">
        <v>610.99653899999998</v>
      </c>
      <c r="F10" s="14">
        <v>566.71697099999994</v>
      </c>
      <c r="G10" s="14">
        <v>546.72966599999995</v>
      </c>
      <c r="H10" s="14">
        <v>585.474288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>
        <v>1832.989617</v>
      </c>
      <c r="F11" s="19">
        <v>1700.1509129999999</v>
      </c>
      <c r="G11" s="19">
        <v>1640.1889980000001</v>
      </c>
      <c r="H11" s="19">
        <v>1756.4228639999999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45233</v>
      </c>
      <c r="C12" s="13" t="s">
        <v>27</v>
      </c>
      <c r="D12" s="14"/>
      <c r="E12" s="14"/>
      <c r="F12" s="14"/>
      <c r="G12" s="14"/>
      <c r="H12" s="14"/>
      <c r="I12" s="14"/>
      <c r="J12" s="14"/>
      <c r="K12" s="14"/>
      <c r="L12" s="14"/>
      <c r="M12" s="14">
        <v>7157.1041100000002</v>
      </c>
      <c r="N12" s="14"/>
      <c r="O12" s="14"/>
      <c r="P12" s="14"/>
      <c r="Q12" s="14">
        <v>5959.1034325481096</v>
      </c>
      <c r="R12" s="14">
        <v>6834.1735220467799</v>
      </c>
      <c r="S12" s="14">
        <v>8513.3785862034001</v>
      </c>
      <c r="T12" s="14">
        <v>9354.7795324249491</v>
      </c>
      <c r="U12" s="14">
        <v>10980.85313831454</v>
      </c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>
        <v>346.54818277482002</v>
      </c>
      <c r="E13" s="14">
        <v>220.79577</v>
      </c>
      <c r="F13" s="14"/>
      <c r="G13" s="14">
        <v>115.01061</v>
      </c>
      <c r="H13" s="14">
        <v>188.81421</v>
      </c>
      <c r="I13" s="14"/>
      <c r="J13" s="14">
        <v>2072.0360700000001</v>
      </c>
      <c r="K13" s="14">
        <v>4482.9536699999999</v>
      </c>
      <c r="L13" s="14">
        <v>2209.19763615174</v>
      </c>
      <c r="M13" s="14"/>
      <c r="N13" s="14"/>
      <c r="O13" s="14">
        <v>1485.91248</v>
      </c>
      <c r="P13" s="14">
        <v>1389.9677999999999</v>
      </c>
      <c r="Q13" s="14"/>
      <c r="R13" s="14"/>
      <c r="S13" s="14"/>
      <c r="T13" s="14"/>
      <c r="U13" s="14"/>
      <c r="V13" s="14">
        <v>2651.6812716314698</v>
      </c>
      <c r="W13" s="14">
        <v>2915.8572300000001</v>
      </c>
      <c r="X13" s="14">
        <v>1472.3818200000001</v>
      </c>
      <c r="Y13" s="14">
        <v>1012.9544100000001</v>
      </c>
      <c r="Z13" s="14">
        <v>1006.87599101622</v>
      </c>
      <c r="AA13" s="15">
        <v>441.77421436550998</v>
      </c>
    </row>
    <row r="14">
      <c r="A14" s="11"/>
      <c r="B14" s="16"/>
      <c r="C14" s="13" t="s">
        <v>29</v>
      </c>
      <c r="D14" s="14"/>
      <c r="E14" s="14"/>
      <c r="F14" s="14">
        <v>307.51499999999999</v>
      </c>
      <c r="G14" s="14"/>
      <c r="H14" s="14"/>
      <c r="I14" s="14">
        <v>725.73540000000003</v>
      </c>
      <c r="J14" s="14"/>
      <c r="K14" s="14"/>
      <c r="L14" s="14"/>
      <c r="M14" s="14"/>
      <c r="N14" s="14">
        <v>2614.49253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922.54499999999996</v>
      </c>
      <c r="G15" s="19"/>
      <c r="H15" s="19"/>
      <c r="I15" s="19">
        <v>2177.2062000000001</v>
      </c>
      <c r="J15" s="19"/>
      <c r="K15" s="19"/>
      <c r="L15" s="19"/>
      <c r="M15" s="19"/>
      <c r="N15" s="19">
        <v>7843.4775900000004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45234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>
        <v>2313.59238</v>
      </c>
      <c r="L16" s="14"/>
      <c r="M16" s="14"/>
      <c r="N16" s="14"/>
      <c r="O16" s="14"/>
      <c r="P16" s="14"/>
      <c r="Q16" s="14"/>
      <c r="R16" s="14">
        <v>2840.6388099999999</v>
      </c>
      <c r="S16" s="14">
        <v>3907.0314699999999</v>
      </c>
      <c r="T16" s="14">
        <v>7175.0883299999996</v>
      </c>
      <c r="U16" s="14">
        <v>8691.77687279167</v>
      </c>
      <c r="V16" s="14">
        <v>5587.7991400000001</v>
      </c>
      <c r="W16" s="14">
        <v>3805.5581200000001</v>
      </c>
      <c r="X16" s="14">
        <v>3374.4501300000002</v>
      </c>
      <c r="Y16" s="14">
        <v>1654.9380900000001</v>
      </c>
      <c r="Z16" s="14">
        <v>1082.3824</v>
      </c>
      <c r="AA16" s="15">
        <v>650.65941999999995</v>
      </c>
    </row>
    <row r="17">
      <c r="A17" s="1"/>
      <c r="B17" s="16"/>
      <c r="C17" s="13" t="s">
        <v>28</v>
      </c>
      <c r="D17" s="14">
        <v>1405.8671400000001</v>
      </c>
      <c r="E17" s="14"/>
      <c r="F17" s="14"/>
      <c r="G17" s="14"/>
      <c r="H17" s="14"/>
      <c r="I17" s="14"/>
      <c r="J17" s="14">
        <v>496.29692999999997</v>
      </c>
      <c r="K17" s="14"/>
      <c r="L17" s="14">
        <v>795.18206999999995</v>
      </c>
      <c r="M17" s="14">
        <v>614.99000000000001</v>
      </c>
      <c r="N17" s="14">
        <v>429.26301999999998</v>
      </c>
      <c r="O17" s="14">
        <v>467.39240000000001</v>
      </c>
      <c r="P17" s="14">
        <v>614.99000000000001</v>
      </c>
      <c r="Q17" s="14">
        <v>650.04443000000003</v>
      </c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>
        <v>985.82897000000003</v>
      </c>
      <c r="F18" s="14">
        <v>922.48500000000001</v>
      </c>
      <c r="G18" s="14">
        <v>676.79649500000005</v>
      </c>
      <c r="H18" s="14">
        <v>590.08290499999998</v>
      </c>
      <c r="I18" s="14">
        <v>473.54230000000001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>
        <v>2957.4869100000001</v>
      </c>
      <c r="F19" s="19">
        <v>2767.4549999999999</v>
      </c>
      <c r="G19" s="19">
        <v>2030.3894849999999</v>
      </c>
      <c r="H19" s="19">
        <v>1770.2487149999999</v>
      </c>
      <c r="I19" s="19">
        <v>1420.6269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45235</v>
      </c>
      <c r="C20" s="13" t="s">
        <v>27</v>
      </c>
      <c r="D20" s="14">
        <v>722.87359679165002</v>
      </c>
      <c r="E20" s="14">
        <v>524.78274344350996</v>
      </c>
      <c r="F20" s="14"/>
      <c r="G20" s="14"/>
      <c r="H20" s="14"/>
      <c r="I20" s="14"/>
      <c r="J20" s="14">
        <v>747.21285</v>
      </c>
      <c r="K20" s="14"/>
      <c r="L20" s="14"/>
      <c r="M20" s="14">
        <v>2593.4128300000002</v>
      </c>
      <c r="N20" s="14">
        <v>3717.4651443294001</v>
      </c>
      <c r="O20" s="14">
        <v>3864.1162624195999</v>
      </c>
      <c r="P20" s="14">
        <v>3533.5910092763502</v>
      </c>
      <c r="Q20" s="14">
        <v>2249.2854236035701</v>
      </c>
      <c r="R20" s="14">
        <v>3008.34415009956</v>
      </c>
      <c r="S20" s="14">
        <v>4461.0517500736796</v>
      </c>
      <c r="T20" s="14">
        <v>6205.41042602177</v>
      </c>
      <c r="U20" s="14">
        <v>6615.1413888363604</v>
      </c>
      <c r="V20" s="14">
        <v>6467.7026764227803</v>
      </c>
      <c r="W20" s="14">
        <v>5415.4429367954599</v>
      </c>
      <c r="X20" s="14">
        <v>3982.2153240334301</v>
      </c>
      <c r="Y20" s="14">
        <v>2223.7623749142399</v>
      </c>
      <c r="Z20" s="14">
        <v>1988.2754445722801</v>
      </c>
      <c r="AA20" s="15">
        <v>1344.02935061886</v>
      </c>
    </row>
    <row r="21">
      <c r="A21" s="1"/>
      <c r="B21" s="16"/>
      <c r="C21" s="13" t="s">
        <v>28</v>
      </c>
      <c r="D21" s="14"/>
      <c r="E21" s="14"/>
      <c r="F21" s="14"/>
      <c r="G21" s="14"/>
      <c r="H21" s="14"/>
      <c r="I21" s="14"/>
      <c r="J21" s="14"/>
      <c r="K21" s="14">
        <v>460.01251999999999</v>
      </c>
      <c r="L21" s="14">
        <v>602.6902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>
        <v>159.28241</v>
      </c>
      <c r="G22" s="14">
        <v>91.633510000000001</v>
      </c>
      <c r="H22" s="14">
        <v>130.37788</v>
      </c>
      <c r="I22" s="14">
        <v>245.68850499999999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>
        <v>477.84723000000002</v>
      </c>
      <c r="G23" s="19">
        <v>274.90053</v>
      </c>
      <c r="H23" s="19">
        <v>391.13364000000001</v>
      </c>
      <c r="I23" s="19">
        <v>737.065515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45236</v>
      </c>
      <c r="C24" s="13" t="s">
        <v>27</v>
      </c>
      <c r="D24" s="14">
        <v>453.89619783900997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/>
      <c r="J25" s="14">
        <v>2459.96</v>
      </c>
      <c r="K25" s="14">
        <v>2808.0261928750801</v>
      </c>
      <c r="L25" s="14">
        <v>2499.1183499035101</v>
      </c>
      <c r="M25" s="14">
        <v>2308.0574700000002</v>
      </c>
      <c r="N25" s="14">
        <v>1856.65481</v>
      </c>
      <c r="O25" s="14">
        <v>1753.3364899999999</v>
      </c>
      <c r="P25" s="14">
        <v>1785.3159700000001</v>
      </c>
      <c r="Q25" s="14">
        <v>2059.60151</v>
      </c>
      <c r="R25" s="14">
        <v>2353.3231256961099</v>
      </c>
      <c r="S25" s="14">
        <v>2390.4437191494098</v>
      </c>
      <c r="T25" s="14">
        <v>2962.8239365126701</v>
      </c>
      <c r="U25" s="14">
        <v>3895.0324314744898</v>
      </c>
      <c r="V25" s="14">
        <v>3883.25736800205</v>
      </c>
      <c r="W25" s="14">
        <v>3145.6738500000001</v>
      </c>
      <c r="X25" s="14">
        <v>3098.6271149999998</v>
      </c>
      <c r="Y25" s="14">
        <v>3711.3599319627601</v>
      </c>
      <c r="Z25" s="14">
        <v>2552.2731606635898</v>
      </c>
      <c r="AA25" s="15">
        <v>2950.1070300000001</v>
      </c>
    </row>
    <row r="26">
      <c r="A26" s="1"/>
      <c r="B26" s="16"/>
      <c r="C26" s="13" t="s">
        <v>29</v>
      </c>
      <c r="D26" s="14"/>
      <c r="E26" s="14">
        <v>73.491304999999997</v>
      </c>
      <c r="F26" s="14">
        <v>31.056995000000001</v>
      </c>
      <c r="G26" s="14">
        <v>27.059560000000001</v>
      </c>
      <c r="H26" s="14">
        <v>132.22284999999999</v>
      </c>
      <c r="I26" s="14">
        <v>520.58903499999997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220.47391500000001</v>
      </c>
      <c r="F27" s="19">
        <v>93.170985000000002</v>
      </c>
      <c r="G27" s="19">
        <v>81.17868</v>
      </c>
      <c r="H27" s="19">
        <v>396.66854999999998</v>
      </c>
      <c r="I27" s="19">
        <v>1561.7671049999999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45237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2562.0483399999998</v>
      </c>
      <c r="E29" s="14"/>
      <c r="F29" s="14"/>
      <c r="G29" s="14"/>
      <c r="H29" s="14"/>
      <c r="I29" s="14">
        <v>1545.4698699999999</v>
      </c>
      <c r="J29" s="14">
        <v>2638.8352657117998</v>
      </c>
      <c r="K29" s="14">
        <v>3242.2482499290199</v>
      </c>
      <c r="L29" s="14">
        <v>2917.7886819001401</v>
      </c>
      <c r="M29" s="14">
        <v>2435.8816931985498</v>
      </c>
      <c r="N29" s="14">
        <v>2073.27780890754</v>
      </c>
      <c r="O29" s="14">
        <v>1839.75149805007</v>
      </c>
      <c r="P29" s="14">
        <v>1797.64327358278</v>
      </c>
      <c r="Q29" s="14">
        <v>1788.0635226936199</v>
      </c>
      <c r="R29" s="14">
        <v>2034.7605577894899</v>
      </c>
      <c r="S29" s="14">
        <v>2346.4943450000001</v>
      </c>
      <c r="T29" s="14">
        <v>3211.4777800000002</v>
      </c>
      <c r="U29" s="14">
        <v>3335.7057599999998</v>
      </c>
      <c r="V29" s="14">
        <v>3164.7385399999998</v>
      </c>
      <c r="W29" s="14">
        <v>3590.92661</v>
      </c>
      <c r="X29" s="14">
        <v>2241.6385500000001</v>
      </c>
      <c r="Y29" s="14">
        <v>2859.08851</v>
      </c>
      <c r="Z29" s="14">
        <v>2894.7579300000002</v>
      </c>
      <c r="AA29" s="15">
        <v>2367.0965099999999</v>
      </c>
    </row>
    <row r="30">
      <c r="A30" s="1"/>
      <c r="B30" s="16"/>
      <c r="C30" s="13" t="s">
        <v>29</v>
      </c>
      <c r="D30" s="14"/>
      <c r="E30" s="14">
        <v>2444.2777550000001</v>
      </c>
      <c r="F30" s="14">
        <v>2200.7417150000001</v>
      </c>
      <c r="G30" s="14">
        <v>2091.2734949999999</v>
      </c>
      <c r="H30" s="14">
        <v>2160.1523750000001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7332.8332650000002</v>
      </c>
      <c r="F31" s="19">
        <v>6602.2251450000003</v>
      </c>
      <c r="G31" s="19">
        <v>6273.8204850000002</v>
      </c>
      <c r="H31" s="19">
        <v>6480.4571249999999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45238</v>
      </c>
      <c r="C32" s="13" t="s">
        <v>27</v>
      </c>
      <c r="D32" s="14">
        <v>7261.4122559999996</v>
      </c>
      <c r="E32" s="14"/>
      <c r="F32" s="14"/>
      <c r="G32" s="14"/>
      <c r="H32" s="14"/>
      <c r="I32" s="14"/>
      <c r="J32" s="14"/>
      <c r="K32" s="14"/>
      <c r="L32" s="14">
        <v>10282.695997000001</v>
      </c>
      <c r="M32" s="14">
        <v>8595.7390978294497</v>
      </c>
      <c r="N32" s="14">
        <v>7139.3702622841056</v>
      </c>
      <c r="O32" s="14">
        <v>6499.2231150745847</v>
      </c>
      <c r="P32" s="14">
        <v>6221.656130319112</v>
      </c>
      <c r="Q32" s="14">
        <v>6406.5699108540784</v>
      </c>
      <c r="R32" s="14">
        <v>7310.9258041950479</v>
      </c>
      <c r="S32" s="14">
        <v>8402.7220418195811</v>
      </c>
      <c r="T32" s="14">
        <v>10950.683291796508</v>
      </c>
      <c r="U32" s="14"/>
      <c r="V32" s="14"/>
      <c r="W32" s="14"/>
      <c r="X32" s="14"/>
      <c r="Y32" s="14"/>
      <c r="Z32" s="14">
        <v>8006.7401399999999</v>
      </c>
      <c r="AA32" s="15"/>
    </row>
    <row r="33">
      <c r="A33" s="1"/>
      <c r="B33" s="16"/>
      <c r="C33" s="13" t="s">
        <v>28</v>
      </c>
      <c r="D33" s="14"/>
      <c r="E33" s="14">
        <v>2301.1690939999999</v>
      </c>
      <c r="F33" s="14">
        <v>2218.149899</v>
      </c>
      <c r="G33" s="14">
        <v>1922.9705389999999</v>
      </c>
      <c r="H33" s="14">
        <v>2052.7264660000001</v>
      </c>
      <c r="I33" s="14">
        <v>2306.7037070000001</v>
      </c>
      <c r="J33" s="14">
        <v>2771.6111989999999</v>
      </c>
      <c r="K33" s="14">
        <v>3430.8451030000001</v>
      </c>
      <c r="L33" s="14"/>
      <c r="M33" s="14"/>
      <c r="N33" s="14"/>
      <c r="O33" s="14"/>
      <c r="P33" s="14"/>
      <c r="Q33" s="14"/>
      <c r="R33" s="14"/>
      <c r="S33" s="14"/>
      <c r="T33" s="14"/>
      <c r="U33" s="14">
        <v>3474.0804721628529</v>
      </c>
      <c r="V33" s="14">
        <v>2879.120001873745</v>
      </c>
      <c r="W33" s="14">
        <v>2633.185993792039</v>
      </c>
      <c r="X33" s="14">
        <v>2275.9558569999999</v>
      </c>
      <c r="Y33" s="14">
        <v>1772.3060740000001</v>
      </c>
      <c r="Z33" s="14"/>
      <c r="AA33" s="15">
        <v>2251.3575770000002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45239</v>
      </c>
      <c r="C36" s="13" t="s">
        <v>27</v>
      </c>
      <c r="D36" s="14"/>
      <c r="E36" s="14">
        <v>5464.4953014549901</v>
      </c>
      <c r="F36" s="14"/>
      <c r="G36" s="14"/>
      <c r="H36" s="14"/>
      <c r="I36" s="14"/>
      <c r="J36" s="14"/>
      <c r="K36" s="14"/>
      <c r="L36" s="14"/>
      <c r="M36" s="14">
        <v>10167.299010000001</v>
      </c>
      <c r="N36" s="14"/>
      <c r="O36" s="14"/>
      <c r="P36" s="14"/>
      <c r="Q36" s="14"/>
      <c r="R36" s="14"/>
      <c r="S36" s="14">
        <v>9757.7946841702505</v>
      </c>
      <c r="T36" s="14">
        <v>13974.15051240273</v>
      </c>
      <c r="U36" s="14">
        <v>11957.72301914787</v>
      </c>
      <c r="V36" s="14">
        <v>11851.70184</v>
      </c>
      <c r="W36" s="14">
        <v>9634.1796985337096</v>
      </c>
      <c r="X36" s="14">
        <v>8094.2971800185096</v>
      </c>
      <c r="Y36" s="14">
        <v>7002.9577269414003</v>
      </c>
      <c r="Z36" s="14">
        <v>6884.2347409440899</v>
      </c>
      <c r="AA36" s="15">
        <v>6019.0057632246298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>
        <v>1397.82681</v>
      </c>
      <c r="I37" s="14">
        <v>1624.7604442265999</v>
      </c>
      <c r="J37" s="14">
        <v>2031.2459100000001</v>
      </c>
      <c r="K37" s="14">
        <v>3691.66491</v>
      </c>
      <c r="L37" s="14">
        <v>3761.15652</v>
      </c>
      <c r="M37" s="14"/>
      <c r="N37" s="14">
        <v>2244.3579052957798</v>
      </c>
      <c r="O37" s="14">
        <v>1761.88905</v>
      </c>
      <c r="P37" s="14">
        <v>1672.7184</v>
      </c>
      <c r="Q37" s="14">
        <v>1712.69145</v>
      </c>
      <c r="R37" s="14">
        <v>1865.2040099999999</v>
      </c>
      <c r="S37" s="14"/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>
        <v>2287.3809150000002</v>
      </c>
      <c r="E38" s="14"/>
      <c r="F38" s="14">
        <v>2153.6249400000002</v>
      </c>
      <c r="G38" s="14">
        <v>2254.1725350000002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>
        <v>6862.1427450000001</v>
      </c>
      <c r="E39" s="19"/>
      <c r="F39" s="19">
        <v>6460.87482</v>
      </c>
      <c r="G39" s="19">
        <v>6762.517605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45240</v>
      </c>
      <c r="C40" s="13" t="s">
        <v>27</v>
      </c>
      <c r="D40" s="14"/>
      <c r="E40" s="14">
        <v>5511.5907010000001</v>
      </c>
      <c r="F40" s="14">
        <v>4956.926547</v>
      </c>
      <c r="G40" s="14"/>
      <c r="H40" s="14"/>
      <c r="I40" s="14"/>
      <c r="J40" s="14">
        <v>8775.6232170000003</v>
      </c>
      <c r="K40" s="14">
        <v>10089.107289</v>
      </c>
      <c r="L40" s="14">
        <v>10423.012650000001</v>
      </c>
      <c r="M40" s="14"/>
      <c r="N40" s="14"/>
      <c r="O40" s="14"/>
      <c r="P40" s="14"/>
      <c r="Q40" s="14">
        <v>8984.8278551216026</v>
      </c>
      <c r="R40" s="14">
        <v>9747.7328149678924</v>
      </c>
      <c r="S40" s="14">
        <v>10078.152940681601</v>
      </c>
      <c r="T40" s="14">
        <v>11122.190249755116</v>
      </c>
      <c r="U40" s="14">
        <v>11276.086492112689</v>
      </c>
      <c r="V40" s="14">
        <v>11141.93503426702</v>
      </c>
      <c r="W40" s="14">
        <v>10126.632907245845</v>
      </c>
      <c r="X40" s="14">
        <v>9263.9878475187725</v>
      </c>
      <c r="Y40" s="14">
        <v>8398.3142815406081</v>
      </c>
      <c r="Z40" s="14">
        <v>9590.4014920000009</v>
      </c>
      <c r="AA40" s="15">
        <v>7807.5881923611496</v>
      </c>
    </row>
    <row r="41">
      <c r="A41" s="1"/>
      <c r="B41" s="16"/>
      <c r="C41" s="13" t="s">
        <v>28</v>
      </c>
      <c r="D41" s="14">
        <v>1232.928635</v>
      </c>
      <c r="E41" s="14"/>
      <c r="F41" s="14"/>
      <c r="G41" s="14">
        <v>1486.8934859999999</v>
      </c>
      <c r="H41" s="14">
        <v>1537.3175000000001</v>
      </c>
      <c r="I41" s="14">
        <v>2034.793443</v>
      </c>
      <c r="J41" s="14"/>
      <c r="K41" s="14"/>
      <c r="L41" s="14"/>
      <c r="M41" s="14"/>
      <c r="N41" s="14"/>
      <c r="O41" s="14"/>
      <c r="P41" s="14">
        <v>1882.291547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v>3409.770215</v>
      </c>
      <c r="N42" s="14">
        <v>3052.1901644999998</v>
      </c>
      <c r="O42" s="14">
        <v>3042.0438690000001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>
        <v>10229.310645</v>
      </c>
      <c r="N43" s="19">
        <v>9156.5704934999994</v>
      </c>
      <c r="O43" s="19">
        <v>9126.1316069999993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45241</v>
      </c>
      <c r="C44" s="13" t="s">
        <v>27</v>
      </c>
      <c r="D44" s="14">
        <v>8052.7702499999996</v>
      </c>
      <c r="E44" s="14"/>
      <c r="F44" s="14"/>
      <c r="G44" s="14"/>
      <c r="H44" s="14">
        <v>6608.1733517716002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9247.37212</v>
      </c>
      <c r="U44" s="14">
        <v>11702.736705802099</v>
      </c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>
        <v>1593.33545</v>
      </c>
      <c r="G45" s="14">
        <v>1544.1394499999999</v>
      </c>
      <c r="H45" s="14"/>
      <c r="I45" s="14">
        <v>1585.3411000000001</v>
      </c>
      <c r="J45" s="14">
        <v>1601.3298</v>
      </c>
      <c r="K45" s="14">
        <v>2705.7800000000002</v>
      </c>
      <c r="L45" s="14">
        <v>2093.2745812173998</v>
      </c>
      <c r="M45" s="14">
        <v>1988.3700614735999</v>
      </c>
      <c r="N45" s="14">
        <v>1722.6977894315</v>
      </c>
      <c r="O45" s="14">
        <v>1673.8939</v>
      </c>
      <c r="P45" s="14">
        <v>1630.07463107685</v>
      </c>
      <c r="Q45" s="14">
        <v>1626.2514580242</v>
      </c>
      <c r="R45" s="14">
        <v>1888.1036077806</v>
      </c>
      <c r="S45" s="14">
        <v>1906.9599499999999</v>
      </c>
      <c r="T45" s="14"/>
      <c r="U45" s="14"/>
      <c r="V45" s="14">
        <v>4174.2806</v>
      </c>
      <c r="W45" s="14">
        <v>2903.7144988859</v>
      </c>
      <c r="X45" s="14">
        <v>2103.1289999999999</v>
      </c>
      <c r="Y45" s="14">
        <v>2442.1356006067999</v>
      </c>
      <c r="Z45" s="14">
        <v>1713.2507000000001</v>
      </c>
      <c r="AA45" s="15">
        <v>2687.9464499999999</v>
      </c>
    </row>
    <row r="46">
      <c r="A46" s="1"/>
      <c r="B46" s="16"/>
      <c r="C46" s="13" t="s">
        <v>29</v>
      </c>
      <c r="D46" s="14"/>
      <c r="E46" s="14">
        <v>2640.902775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7922.7083249999996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45242</v>
      </c>
      <c r="C48" s="13" t="s">
        <v>27</v>
      </c>
      <c r="D48" s="14">
        <v>8139.4781999999996</v>
      </c>
      <c r="E48" s="14">
        <v>7873.8198000000002</v>
      </c>
      <c r="F48" s="14"/>
      <c r="G48" s="14"/>
      <c r="H48" s="14"/>
      <c r="I48" s="14"/>
      <c r="J48" s="14">
        <v>7825.2387500000004</v>
      </c>
      <c r="K48" s="14"/>
      <c r="L48" s="14"/>
      <c r="M48" s="14"/>
      <c r="N48" s="14">
        <v>8167.1509500000002</v>
      </c>
      <c r="O48" s="14">
        <v>7033.0429045029996</v>
      </c>
      <c r="P48" s="14">
        <v>7137.2889812930998</v>
      </c>
      <c r="Q48" s="14">
        <v>7088.89363327915</v>
      </c>
      <c r="R48" s="14">
        <v>7455.6067661642001</v>
      </c>
      <c r="S48" s="14">
        <v>8914.0856090324505</v>
      </c>
      <c r="T48" s="14">
        <v>11081.31141574625</v>
      </c>
      <c r="U48" s="14">
        <v>12030.7720006775</v>
      </c>
      <c r="V48" s="14">
        <v>11889.426829794151</v>
      </c>
      <c r="W48" s="14">
        <v>11265.415293719299</v>
      </c>
      <c r="X48" s="14">
        <v>10371.7467</v>
      </c>
      <c r="Y48" s="14">
        <v>8577.5422250878491</v>
      </c>
      <c r="Z48" s="14">
        <v>8664.3828505503498</v>
      </c>
      <c r="AA48" s="15">
        <v>7058.8139234728496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>
        <v>2617.2271999999998</v>
      </c>
      <c r="L49" s="14">
        <v>1771.9927016792001</v>
      </c>
      <c r="M49" s="14">
        <v>1871.4126453347501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2567.1087750000002</v>
      </c>
      <c r="G50" s="14">
        <v>2522.5248999999999</v>
      </c>
      <c r="H50" s="14">
        <v>2447.8084749999998</v>
      </c>
      <c r="I50" s="14">
        <v>2611.0776999999998</v>
      </c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7701.326325</v>
      </c>
      <c r="G51" s="19">
        <v>7567.5747000000001</v>
      </c>
      <c r="H51" s="19">
        <v>7343.4254250000004</v>
      </c>
      <c r="I51" s="19">
        <v>7833.2331000000004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45243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1690.5139175091999</v>
      </c>
      <c r="E53" s="14">
        <v>1611.1690000000001</v>
      </c>
      <c r="F53" s="14">
        <v>1614.2437500000001</v>
      </c>
      <c r="G53" s="14">
        <v>1608.0942500000001</v>
      </c>
      <c r="H53" s="14">
        <v>1609.3241499999999</v>
      </c>
      <c r="I53" s="14">
        <v>1682.2103669595001</v>
      </c>
      <c r="J53" s="14">
        <v>3721.6774</v>
      </c>
      <c r="K53" s="14">
        <v>4219.1719499999999</v>
      </c>
      <c r="L53" s="14">
        <v>3691.9657629816502</v>
      </c>
      <c r="M53" s="14">
        <v>2660.6535269422502</v>
      </c>
      <c r="N53" s="14">
        <v>2430.56421744115</v>
      </c>
      <c r="O53" s="14">
        <v>2528.5145462073001</v>
      </c>
      <c r="P53" s="14">
        <v>2507.4826178891999</v>
      </c>
      <c r="Q53" s="14">
        <v>2536.3776099168499</v>
      </c>
      <c r="R53" s="14">
        <v>2756.59211627275</v>
      </c>
      <c r="S53" s="14">
        <v>2540.0037622137502</v>
      </c>
      <c r="T53" s="14">
        <v>3266.3596704913998</v>
      </c>
      <c r="U53" s="14">
        <v>7423.6764000000003</v>
      </c>
      <c r="V53" s="14">
        <v>7986.9705999999996</v>
      </c>
      <c r="W53" s="14">
        <v>4854.1251862684003</v>
      </c>
      <c r="X53" s="14">
        <v>2646.5612940003998</v>
      </c>
      <c r="Y53" s="14">
        <v>2379.3559411541501</v>
      </c>
      <c r="Z53" s="14">
        <v>1980.1608325698501</v>
      </c>
      <c r="AA53" s="15">
        <v>661.68619999999999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45244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499.73730893204998</v>
      </c>
      <c r="E57" s="14">
        <v>384.95870000000002</v>
      </c>
      <c r="F57" s="14">
        <v>351.75139999999999</v>
      </c>
      <c r="G57" s="14">
        <v>333.91784999999999</v>
      </c>
      <c r="H57" s="14">
        <v>328.99824999999998</v>
      </c>
      <c r="I57" s="14">
        <v>499.33940000000001</v>
      </c>
      <c r="J57" s="14">
        <v>2589.0286234736</v>
      </c>
      <c r="K57" s="14">
        <v>2105.7387875349</v>
      </c>
      <c r="L57" s="14">
        <v>1882.2471302256999</v>
      </c>
      <c r="M57" s="14">
        <v>2266.0884463972998</v>
      </c>
      <c r="N57" s="14">
        <v>1430.3737000000001</v>
      </c>
      <c r="O57" s="14">
        <v>1352.8900000000001</v>
      </c>
      <c r="P57" s="14">
        <v>1460.5062499999999</v>
      </c>
      <c r="Q57" s="14">
        <v>1585.3411000000001</v>
      </c>
      <c r="R57" s="14">
        <v>1668.9743000000001</v>
      </c>
      <c r="S57" s="14">
        <v>2029.4500786682499</v>
      </c>
      <c r="T57" s="14">
        <v>2157.4168548744001</v>
      </c>
      <c r="U57" s="14">
        <v>2387.4855973727499</v>
      </c>
      <c r="V57" s="14">
        <v>2405.2751360162001</v>
      </c>
      <c r="W57" s="14">
        <v>2343.6615914897502</v>
      </c>
      <c r="X57" s="14">
        <v>2279.4835345072001</v>
      </c>
      <c r="Y57" s="14">
        <v>2496.4322800137002</v>
      </c>
      <c r="Z57" s="14">
        <v>1775.07022448875</v>
      </c>
      <c r="AA57" s="15">
        <v>1586.5709999999999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45245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>
        <v>11343.98265</v>
      </c>
      <c r="L60" s="14">
        <v>11856.85095</v>
      </c>
      <c r="M60" s="14">
        <v>9604.21410623255</v>
      </c>
      <c r="N60" s="14">
        <v>8877.9581562325493</v>
      </c>
      <c r="O60" s="14"/>
      <c r="P60" s="14"/>
      <c r="Q60" s="14">
        <v>7919.0069489443504</v>
      </c>
      <c r="R60" s="14">
        <v>8265.5659854120495</v>
      </c>
      <c r="S60" s="14">
        <v>10963.94355</v>
      </c>
      <c r="T60" s="14">
        <v>11396.868350000001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4460.8473000000004</v>
      </c>
      <c r="V61" s="14">
        <v>2910.2356758957999</v>
      </c>
      <c r="W61" s="14">
        <v>2243.3375999999998</v>
      </c>
      <c r="X61" s="14">
        <v>2168.3287859533998</v>
      </c>
      <c r="Y61" s="14">
        <v>2067.7723784158002</v>
      </c>
      <c r="Z61" s="14">
        <v>1924.8226068133999</v>
      </c>
      <c r="AA61" s="15">
        <v>1562.5879500000001</v>
      </c>
    </row>
    <row r="62">
      <c r="A62" s="1"/>
      <c r="B62" s="16"/>
      <c r="C62" s="13" t="s">
        <v>29</v>
      </c>
      <c r="D62" s="14">
        <v>2493.6222499999999</v>
      </c>
      <c r="E62" s="14">
        <v>2349.7239500000001</v>
      </c>
      <c r="F62" s="14">
        <v>2241.4927499999999</v>
      </c>
      <c r="G62" s="14">
        <v>2173.5407749999999</v>
      </c>
      <c r="H62" s="14">
        <v>2289.1513749999999</v>
      </c>
      <c r="I62" s="14">
        <v>2520.0650999999998</v>
      </c>
      <c r="J62" s="14">
        <v>3144.2393499999998</v>
      </c>
      <c r="K62" s="14"/>
      <c r="L62" s="14"/>
      <c r="M62" s="14"/>
      <c r="N62" s="14"/>
      <c r="O62" s="14">
        <v>3032.6259249999998</v>
      </c>
      <c r="P62" s="14">
        <v>2948.9927250000001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>
        <v>7480.8667500000001</v>
      </c>
      <c r="E63" s="19">
        <v>7049.1718499999997</v>
      </c>
      <c r="F63" s="19">
        <v>6724.4782500000001</v>
      </c>
      <c r="G63" s="19">
        <v>6520.6223250000003</v>
      </c>
      <c r="H63" s="19">
        <v>6867.4541250000002</v>
      </c>
      <c r="I63" s="19">
        <v>7560.1953000000003</v>
      </c>
      <c r="J63" s="19">
        <v>9432.7180499999995</v>
      </c>
      <c r="K63" s="19"/>
      <c r="L63" s="19"/>
      <c r="M63" s="19"/>
      <c r="N63" s="19"/>
      <c r="O63" s="19">
        <v>9097.8777750000008</v>
      </c>
      <c r="P63" s="19">
        <v>8846.9781750000002</v>
      </c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45246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>
        <v>14032.223379999999</v>
      </c>
      <c r="T64" s="14">
        <v>13036.230599476376</v>
      </c>
      <c r="U64" s="14">
        <v>16313.22298362406</v>
      </c>
      <c r="V64" s="14">
        <v>13630.687803000001</v>
      </c>
      <c r="W64" s="14">
        <v>11618.090646000001</v>
      </c>
      <c r="X64" s="14">
        <v>9952.377191276908</v>
      </c>
      <c r="Y64" s="14">
        <v>9191.2397940413557</v>
      </c>
      <c r="Z64" s="14">
        <v>9814.4692851370601</v>
      </c>
      <c r="AA64" s="15">
        <v>8060.3430245450536</v>
      </c>
    </row>
    <row r="65">
      <c r="A65" s="1"/>
      <c r="B65" s="16"/>
      <c r="C65" s="13" t="s">
        <v>28</v>
      </c>
      <c r="D65" s="14">
        <v>2628.1210660000002</v>
      </c>
      <c r="E65" s="14">
        <v>1545.2663170000001</v>
      </c>
      <c r="F65" s="14">
        <v>1414.9056089999999</v>
      </c>
      <c r="G65" s="14">
        <v>1392.768885</v>
      </c>
      <c r="H65" s="14">
        <v>1509.6015950000001</v>
      </c>
      <c r="I65" s="14">
        <v>1695.919022</v>
      </c>
      <c r="J65" s="14">
        <v>2255.7821560184289</v>
      </c>
      <c r="K65" s="14">
        <v>2350.182198</v>
      </c>
      <c r="L65" s="14">
        <v>3996.9085</v>
      </c>
      <c r="M65" s="14">
        <v>2995.8619373624429</v>
      </c>
      <c r="N65" s="14">
        <v>2561.503475970665</v>
      </c>
      <c r="O65" s="14">
        <v>2487.0423563903842</v>
      </c>
      <c r="P65" s="14">
        <v>2406.5199478214859</v>
      </c>
      <c r="Q65" s="14">
        <v>2504.9283116290062</v>
      </c>
      <c r="R65" s="14">
        <v>2581.3879820000002</v>
      </c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45247</v>
      </c>
      <c r="C68" s="13" t="s">
        <v>27</v>
      </c>
      <c r="D68" s="14">
        <v>9060.8890761158</v>
      </c>
      <c r="E68" s="14"/>
      <c r="F68" s="14"/>
      <c r="G68" s="14"/>
      <c r="H68" s="14"/>
      <c r="I68" s="14"/>
      <c r="J68" s="14">
        <v>11171.79665</v>
      </c>
      <c r="K68" s="14">
        <v>12086.84225</v>
      </c>
      <c r="L68" s="14">
        <v>11748.8764879353</v>
      </c>
      <c r="M68" s="14">
        <v>10770.6059438026</v>
      </c>
      <c r="N68" s="14">
        <v>10249.159003979699</v>
      </c>
      <c r="O68" s="14">
        <v>10680.109738225899</v>
      </c>
      <c r="P68" s="14">
        <v>9863.2012063987495</v>
      </c>
      <c r="Q68" s="14">
        <v>9587.2486780727995</v>
      </c>
      <c r="R68" s="14">
        <v>9902.7704562500003</v>
      </c>
      <c r="S68" s="14">
        <v>11974.306399999999</v>
      </c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>
        <v>1854.0742499999999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4196.4188000000004</v>
      </c>
      <c r="U69" s="14">
        <v>4498.9741999999997</v>
      </c>
      <c r="V69" s="14">
        <v>3033.5107003011999</v>
      </c>
      <c r="W69" s="14">
        <v>2545.893</v>
      </c>
      <c r="X69" s="14">
        <v>3931.3753499999998</v>
      </c>
      <c r="Y69" s="14">
        <v>2512.6710002352002</v>
      </c>
      <c r="Z69" s="14">
        <v>2318.5943065411002</v>
      </c>
      <c r="AA69" s="15">
        <v>2111.6001711609001</v>
      </c>
    </row>
    <row r="70">
      <c r="A70" s="1"/>
      <c r="B70" s="16"/>
      <c r="C70" s="13" t="s">
        <v>29</v>
      </c>
      <c r="D70" s="14"/>
      <c r="E70" s="14"/>
      <c r="F70" s="14">
        <v>2948.3777749999999</v>
      </c>
      <c r="G70" s="14">
        <v>2852.4455750000002</v>
      </c>
      <c r="H70" s="14">
        <v>2942.53575</v>
      </c>
      <c r="I70" s="14">
        <v>3173.1419999999998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8845.1333250000007</v>
      </c>
      <c r="G71" s="19">
        <v>8557.3367249999992</v>
      </c>
      <c r="H71" s="19">
        <v>8827.6072499999991</v>
      </c>
      <c r="I71" s="19">
        <v>9519.4259999999995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45248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>
        <v>9227.9397000000008</v>
      </c>
      <c r="N72" s="14">
        <v>8394.4338533877508</v>
      </c>
      <c r="O72" s="14">
        <v>7934.3582108377996</v>
      </c>
      <c r="P72" s="14">
        <v>8024.9152927748</v>
      </c>
      <c r="Q72" s="14">
        <v>7777.0874928596504</v>
      </c>
      <c r="R72" s="14">
        <v>7644.4434499999998</v>
      </c>
      <c r="S72" s="14"/>
      <c r="T72" s="14">
        <v>9803.9142532481492</v>
      </c>
      <c r="U72" s="14">
        <v>9973.8740500000004</v>
      </c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>
        <v>3399.4436000000001</v>
      </c>
      <c r="E73" s="14"/>
      <c r="F73" s="14"/>
      <c r="G73" s="14"/>
      <c r="H73" s="14"/>
      <c r="I73" s="14"/>
      <c r="J73" s="14">
        <v>2695.3258500000002</v>
      </c>
      <c r="K73" s="14">
        <v>2831.2298000000001</v>
      </c>
      <c r="L73" s="14">
        <v>3156.5383499999998</v>
      </c>
      <c r="M73" s="14"/>
      <c r="N73" s="14"/>
      <c r="O73" s="14"/>
      <c r="P73" s="14"/>
      <c r="Q73" s="14"/>
      <c r="R73" s="14"/>
      <c r="S73" s="14">
        <v>2049.2793240584001</v>
      </c>
      <c r="T73" s="14"/>
      <c r="U73" s="14"/>
      <c r="V73" s="14">
        <v>2690.8304123774501</v>
      </c>
      <c r="W73" s="14">
        <v>2242.3730171027501</v>
      </c>
      <c r="X73" s="14">
        <v>1935.0540545157501</v>
      </c>
      <c r="Y73" s="14"/>
      <c r="Z73" s="14"/>
      <c r="AA73" s="15"/>
    </row>
    <row r="74">
      <c r="A74" s="1"/>
      <c r="B74" s="16"/>
      <c r="C74" s="13" t="s">
        <v>29</v>
      </c>
      <c r="D74" s="14"/>
      <c r="E74" s="14">
        <v>2994.19155</v>
      </c>
      <c r="F74" s="14">
        <v>2786.0309750000001</v>
      </c>
      <c r="G74" s="14">
        <v>2670.1129000000001</v>
      </c>
      <c r="H74" s="14">
        <v>2574.488175</v>
      </c>
      <c r="I74" s="14">
        <v>2537.2837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>
        <v>2703.6276750000002</v>
      </c>
      <c r="Z74" s="14">
        <v>2305.4475499999999</v>
      </c>
      <c r="AA74" s="15">
        <v>1868.2181</v>
      </c>
    </row>
    <row r="75" ht="15.75">
      <c r="A75" s="1"/>
      <c r="B75" s="17"/>
      <c r="C75" s="18" t="s">
        <v>30</v>
      </c>
      <c r="D75" s="19"/>
      <c r="E75" s="19">
        <v>8982.5746500000005</v>
      </c>
      <c r="F75" s="19">
        <v>8358.0929250000008</v>
      </c>
      <c r="G75" s="19">
        <v>8010.3387000000002</v>
      </c>
      <c r="H75" s="19">
        <v>7723.4645250000003</v>
      </c>
      <c r="I75" s="19">
        <v>7611.8510999999999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>
        <v>8110.8830250000001</v>
      </c>
      <c r="Z75" s="19">
        <v>6916.3426499999996</v>
      </c>
      <c r="AA75" s="20">
        <v>5604.6543000000001</v>
      </c>
    </row>
    <row r="76" ht="15.75">
      <c r="A76" s="11"/>
      <c r="B76" s="12">
        <v>45249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>
        <v>1458.6614</v>
      </c>
      <c r="M76" s="14"/>
      <c r="N76" s="14"/>
      <c r="O76" s="14"/>
      <c r="P76" s="14">
        <v>1096.3059559374999</v>
      </c>
      <c r="Q76" s="14">
        <v>2541.8479443780502</v>
      </c>
      <c r="R76" s="14">
        <v>4338.4722499999998</v>
      </c>
      <c r="S76" s="14"/>
      <c r="T76" s="14">
        <v>7978.0509513386496</v>
      </c>
      <c r="U76" s="14">
        <v>8973.3503999999994</v>
      </c>
      <c r="V76" s="14">
        <v>9624.5824499999999</v>
      </c>
      <c r="W76" s="14"/>
      <c r="X76" s="14">
        <v>8277.84195</v>
      </c>
      <c r="Y76" s="14">
        <v>7977.1314000000002</v>
      </c>
      <c r="Z76" s="14">
        <v>8122.2596000000003</v>
      </c>
      <c r="AA76" s="15">
        <v>7384.3195999999998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>
        <v>602.03605000000005</v>
      </c>
      <c r="N77" s="14">
        <v>426.16034999999999</v>
      </c>
      <c r="O77" s="14">
        <v>430.46499999999997</v>
      </c>
      <c r="P77" s="14"/>
      <c r="Q77" s="14"/>
      <c r="R77" s="14"/>
      <c r="S77" s="14">
        <v>2330.0455499999998</v>
      </c>
      <c r="T77" s="14"/>
      <c r="U77" s="14"/>
      <c r="V77" s="14"/>
      <c r="W77" s="14">
        <v>3185.4409999999998</v>
      </c>
      <c r="X77" s="14"/>
      <c r="Y77" s="14"/>
      <c r="Z77" s="14"/>
      <c r="AA77" s="15"/>
    </row>
    <row r="78">
      <c r="A78" s="1"/>
      <c r="B78" s="16"/>
      <c r="C78" s="13" t="s">
        <v>29</v>
      </c>
      <c r="D78" s="14">
        <v>767.76507500000002</v>
      </c>
      <c r="E78" s="14">
        <v>305.01519999999999</v>
      </c>
      <c r="F78" s="14">
        <v>126.06475</v>
      </c>
      <c r="G78" s="14">
        <v>6.1494999999999997</v>
      </c>
      <c r="H78" s="14">
        <v>6.1494999999999997</v>
      </c>
      <c r="I78" s="14">
        <v>6.1494999999999997</v>
      </c>
      <c r="J78" s="14">
        <v>71.641675000000006</v>
      </c>
      <c r="K78" s="14">
        <v>171.878525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>
        <v>2303.2952249999998</v>
      </c>
      <c r="E79" s="19">
        <v>915.04560000000004</v>
      </c>
      <c r="F79" s="19">
        <v>378.19425000000001</v>
      </c>
      <c r="G79" s="19">
        <v>18.448499999999999</v>
      </c>
      <c r="H79" s="19">
        <v>18.448499999999999</v>
      </c>
      <c r="I79" s="19">
        <v>18.448499999999999</v>
      </c>
      <c r="J79" s="19">
        <v>214.92502500000001</v>
      </c>
      <c r="K79" s="19">
        <v>515.63557500000002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45250</v>
      </c>
      <c r="C80" s="13" t="s">
        <v>27</v>
      </c>
      <c r="D80" s="14">
        <v>6300.1627500000004</v>
      </c>
      <c r="E80" s="14"/>
      <c r="F80" s="14"/>
      <c r="G80" s="14"/>
      <c r="H80" s="14">
        <v>5903.5200000000004</v>
      </c>
      <c r="I80" s="14"/>
      <c r="J80" s="14">
        <v>9304.8061943634002</v>
      </c>
      <c r="K80" s="14">
        <v>11580.5321248617</v>
      </c>
      <c r="L80" s="14">
        <v>10830.40940760205</v>
      </c>
      <c r="M80" s="14">
        <v>10272.64975760205</v>
      </c>
      <c r="N80" s="14">
        <v>10863.706700000001</v>
      </c>
      <c r="O80" s="14">
        <v>10758.55025</v>
      </c>
      <c r="P80" s="14">
        <v>10197.4904413074</v>
      </c>
      <c r="Q80" s="14">
        <v>10246.6559262585</v>
      </c>
      <c r="R80" s="14">
        <v>11896.822700000001</v>
      </c>
      <c r="S80" s="14"/>
      <c r="T80" s="14">
        <v>18966.902849999999</v>
      </c>
      <c r="U80" s="14">
        <v>12488.62082933395</v>
      </c>
      <c r="V80" s="14">
        <v>11511.0622441787</v>
      </c>
      <c r="W80" s="14">
        <v>11189.214693043799</v>
      </c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>
        <v>1927.2533000000001</v>
      </c>
      <c r="F81" s="14">
        <v>1842.3902</v>
      </c>
      <c r="G81" s="14">
        <v>1804.2633000000001</v>
      </c>
      <c r="H81" s="14"/>
      <c r="I81" s="14">
        <v>2473.3289</v>
      </c>
      <c r="J81" s="14"/>
      <c r="K81" s="14"/>
      <c r="L81" s="14"/>
      <c r="M81" s="14"/>
      <c r="N81" s="14"/>
      <c r="O81" s="14"/>
      <c r="P81" s="14"/>
      <c r="Q81" s="14"/>
      <c r="R81" s="14"/>
      <c r="S81" s="14">
        <v>4702.5226499999999</v>
      </c>
      <c r="T81" s="14"/>
      <c r="U81" s="14"/>
      <c r="V81" s="14"/>
      <c r="W81" s="14"/>
      <c r="X81" s="14">
        <v>3792.3966500000001</v>
      </c>
      <c r="Y81" s="14">
        <v>2283.7180125627001</v>
      </c>
      <c r="Z81" s="14">
        <v>2138.5168899468499</v>
      </c>
      <c r="AA81" s="15">
        <v>1813.4875500000001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45251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12494.249330000001</v>
      </c>
      <c r="L84" s="14">
        <v>11883.180680313157</v>
      </c>
      <c r="M84" s="14">
        <v>11664.128832241697</v>
      </c>
      <c r="N84" s="14">
        <v>11349.125211576444</v>
      </c>
      <c r="O84" s="14">
        <v>11313.665099179356</v>
      </c>
      <c r="P84" s="14">
        <v>11107.572404826464</v>
      </c>
      <c r="Q84" s="14">
        <v>11323.085851724816</v>
      </c>
      <c r="R84" s="14">
        <v>11681.829278705056</v>
      </c>
      <c r="S84" s="14">
        <v>13259.843405</v>
      </c>
      <c r="T84" s="14">
        <v>14851.91012</v>
      </c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1905.06863</v>
      </c>
      <c r="E85" s="14">
        <v>1820.822535</v>
      </c>
      <c r="F85" s="14">
        <v>2955.37761</v>
      </c>
      <c r="G85" s="14">
        <v>2803.4886649999999</v>
      </c>
      <c r="H85" s="14">
        <v>2935.6996899999999</v>
      </c>
      <c r="I85" s="14">
        <v>3109.1113599999999</v>
      </c>
      <c r="J85" s="14">
        <v>3866.0963449999999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>
        <v>4497.6345899999997</v>
      </c>
      <c r="V85" s="14">
        <v>4368.4982399999999</v>
      </c>
      <c r="W85" s="14">
        <v>4069.6398300000001</v>
      </c>
      <c r="X85" s="14">
        <v>2941.7993157409651</v>
      </c>
      <c r="Y85" s="14">
        <v>2086.6279741376852</v>
      </c>
      <c r="Z85" s="14">
        <v>2165.2346871929249</v>
      </c>
      <c r="AA85" s="15">
        <v>1817.7478599999999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45252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>
        <v>12500.08865</v>
      </c>
      <c r="N88" s="14">
        <v>10143.8001284284</v>
      </c>
      <c r="O88" s="14">
        <v>8462.2491446811491</v>
      </c>
      <c r="P88" s="14">
        <v>9133.8523499999992</v>
      </c>
      <c r="Q88" s="14">
        <v>10332.3899</v>
      </c>
      <c r="R88" s="14"/>
      <c r="S88" s="14">
        <v>16049.58005</v>
      </c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>
        <v>1817.17725</v>
      </c>
      <c r="E89" s="14">
        <v>1761.8317500000001</v>
      </c>
      <c r="F89" s="14">
        <v>1761.8317500000001</v>
      </c>
      <c r="G89" s="14">
        <v>1706.4862499999999</v>
      </c>
      <c r="H89" s="14">
        <v>1715.09555</v>
      </c>
      <c r="I89" s="14">
        <v>1996.04914444215</v>
      </c>
      <c r="J89" s="14">
        <v>2244.7889588687499</v>
      </c>
      <c r="K89" s="14">
        <v>3271.5340000000001</v>
      </c>
      <c r="L89" s="14">
        <v>3308.431</v>
      </c>
      <c r="M89" s="14"/>
      <c r="N89" s="14"/>
      <c r="O89" s="14"/>
      <c r="P89" s="14"/>
      <c r="Q89" s="14"/>
      <c r="R89" s="14">
        <v>4035.9168500000001</v>
      </c>
      <c r="S89" s="14"/>
      <c r="T89" s="14">
        <v>5299.0241500000002</v>
      </c>
      <c r="U89" s="14">
        <v>4179.2002000000002</v>
      </c>
      <c r="V89" s="14">
        <v>3022.4435134106502</v>
      </c>
      <c r="W89" s="14">
        <v>2564.18853918185</v>
      </c>
      <c r="X89" s="14">
        <v>3315.1954500000002</v>
      </c>
      <c r="Y89" s="14">
        <v>2806.01685</v>
      </c>
      <c r="Z89" s="14">
        <v>2034.0569206328</v>
      </c>
      <c r="AA89" s="15">
        <v>1421.7644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45253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>
        <v>11302.781000000001</v>
      </c>
      <c r="N92" s="14">
        <v>9409.9649000000009</v>
      </c>
      <c r="O92" s="14">
        <v>8709.5368500000004</v>
      </c>
      <c r="P92" s="14">
        <v>7609.7627949847001</v>
      </c>
      <c r="Q92" s="14">
        <v>9043.3797062325502</v>
      </c>
      <c r="R92" s="14">
        <v>10976.167556232551</v>
      </c>
      <c r="S92" s="14">
        <v>16396.41185</v>
      </c>
      <c r="T92" s="14">
        <v>22363.271700000001</v>
      </c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>
        <v>1207.7618</v>
      </c>
      <c r="E93" s="14"/>
      <c r="F93" s="14"/>
      <c r="G93" s="14"/>
      <c r="H93" s="14"/>
      <c r="I93" s="14"/>
      <c r="J93" s="14">
        <v>3791.7817</v>
      </c>
      <c r="K93" s="14">
        <v>3402.8601834863998</v>
      </c>
      <c r="L93" s="14">
        <v>3269.0742</v>
      </c>
      <c r="M93" s="14"/>
      <c r="N93" s="14"/>
      <c r="O93" s="14"/>
      <c r="P93" s="14"/>
      <c r="Q93" s="14"/>
      <c r="R93" s="14"/>
      <c r="S93" s="14"/>
      <c r="T93" s="14"/>
      <c r="U93" s="14">
        <v>5618.1832000000004</v>
      </c>
      <c r="V93" s="14">
        <v>2873.1367976500001</v>
      </c>
      <c r="W93" s="14">
        <v>2651.9151790698002</v>
      </c>
      <c r="X93" s="14">
        <v>2988.9448211980002</v>
      </c>
      <c r="Y93" s="14">
        <v>2864.9128812804502</v>
      </c>
      <c r="Z93" s="14">
        <v>1525.8188749737501</v>
      </c>
      <c r="AA93" s="15">
        <v>752.4902015806</v>
      </c>
    </row>
    <row r="94">
      <c r="A94" s="1"/>
      <c r="B94" s="16"/>
      <c r="C94" s="13" t="s">
        <v>29</v>
      </c>
      <c r="D94" s="14"/>
      <c r="E94" s="14">
        <v>1415.9223750000001</v>
      </c>
      <c r="F94" s="14">
        <v>1264.3371999999999</v>
      </c>
      <c r="G94" s="14">
        <v>926.42217500000004</v>
      </c>
      <c r="H94" s="14">
        <v>1675.4312749999999</v>
      </c>
      <c r="I94" s="14">
        <v>3376.9979250000001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>
        <v>4247.7671250000003</v>
      </c>
      <c r="F95" s="19">
        <v>3793.0115999999998</v>
      </c>
      <c r="G95" s="19">
        <v>2779.266525</v>
      </c>
      <c r="H95" s="19">
        <v>5026.2938249999997</v>
      </c>
      <c r="I95" s="19">
        <v>10130.993775000001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45254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387.83985451575001</v>
      </c>
      <c r="E97" s="14">
        <v>305.43655451575</v>
      </c>
      <c r="F97" s="14">
        <v>320.38895000000002</v>
      </c>
      <c r="G97" s="14"/>
      <c r="H97" s="14"/>
      <c r="I97" s="14">
        <v>701.29288554745006</v>
      </c>
      <c r="J97" s="14">
        <v>1544.5608045157501</v>
      </c>
      <c r="K97" s="14">
        <v>2584.4412545157502</v>
      </c>
      <c r="L97" s="14">
        <v>2877.08738588285</v>
      </c>
      <c r="M97" s="14">
        <v>2285.9208163484</v>
      </c>
      <c r="N97" s="14">
        <v>1914.33935</v>
      </c>
      <c r="O97" s="14">
        <v>1956.1107770029</v>
      </c>
      <c r="P97" s="14">
        <v>2268.1090958435002</v>
      </c>
      <c r="Q97" s="14">
        <v>2532.4758813063499</v>
      </c>
      <c r="R97" s="14">
        <v>2901.6414255671498</v>
      </c>
      <c r="S97" s="14">
        <v>3263.33434955745</v>
      </c>
      <c r="T97" s="14">
        <v>3431.1135250000002</v>
      </c>
      <c r="U97" s="14">
        <v>3112.5694250000001</v>
      </c>
      <c r="V97" s="14">
        <v>2905.70707770945</v>
      </c>
      <c r="W97" s="14">
        <v>3251.3403186362002</v>
      </c>
      <c r="X97" s="14">
        <v>2638.9840479817499</v>
      </c>
      <c r="Y97" s="14">
        <v>2266.8857610496998</v>
      </c>
      <c r="Z97" s="14">
        <v>1695.2996877855501</v>
      </c>
      <c r="AA97" s="15">
        <v>2489.93255</v>
      </c>
    </row>
    <row r="98">
      <c r="A98" s="1"/>
      <c r="B98" s="16"/>
      <c r="C98" s="13" t="s">
        <v>29</v>
      </c>
      <c r="D98" s="14"/>
      <c r="E98" s="14"/>
      <c r="F98" s="14"/>
      <c r="G98" s="14">
        <v>155.889825</v>
      </c>
      <c r="H98" s="14">
        <v>309.31984999999997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>
        <v>467.66947499999998</v>
      </c>
      <c r="H99" s="19">
        <v>927.95955000000004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45255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1855.4295844262499</v>
      </c>
      <c r="E101" s="14"/>
      <c r="F101" s="14"/>
      <c r="G101" s="14"/>
      <c r="H101" s="14"/>
      <c r="I101" s="14"/>
      <c r="J101" s="14">
        <v>1472.1903</v>
      </c>
      <c r="K101" s="14">
        <v>1885.4091908267001</v>
      </c>
      <c r="L101" s="14">
        <v>2035.7779240074501</v>
      </c>
      <c r="M101" s="14">
        <v>1985.8142358012001</v>
      </c>
      <c r="N101" s="14">
        <v>1925.3221128648499</v>
      </c>
      <c r="O101" s="14">
        <v>1889.1206379185001</v>
      </c>
      <c r="P101" s="14">
        <v>1834.6622463399999</v>
      </c>
      <c r="Q101" s="14">
        <v>1794.0904465785</v>
      </c>
      <c r="R101" s="14">
        <v>2026.89730191795</v>
      </c>
      <c r="S101" s="14">
        <v>1832.5509999999999</v>
      </c>
      <c r="T101" s="14">
        <v>2755.3440537245001</v>
      </c>
      <c r="U101" s="14">
        <v>2655.7501075066498</v>
      </c>
      <c r="V101" s="14">
        <v>2716.2475786631499</v>
      </c>
      <c r="W101" s="14">
        <v>2508.5099367555499</v>
      </c>
      <c r="X101" s="14">
        <v>2426.5367955104498</v>
      </c>
      <c r="Y101" s="14">
        <v>2112.9681999999998</v>
      </c>
      <c r="Z101" s="14">
        <v>2003.1583224982001</v>
      </c>
      <c r="AA101" s="15">
        <v>1720.0151499999999</v>
      </c>
    </row>
    <row r="102">
      <c r="A102" s="1"/>
      <c r="B102" s="16"/>
      <c r="C102" s="13" t="s">
        <v>29</v>
      </c>
      <c r="D102" s="14"/>
      <c r="E102" s="14">
        <v>2276.2374249999998</v>
      </c>
      <c r="F102" s="14">
        <v>2215.9723250000002</v>
      </c>
      <c r="G102" s="14">
        <v>2201.8284749999998</v>
      </c>
      <c r="H102" s="14">
        <v>2152.0175250000002</v>
      </c>
      <c r="I102" s="14">
        <v>2281.157025</v>
      </c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6828.7122749999999</v>
      </c>
      <c r="F103" s="19">
        <v>6647.9169750000001</v>
      </c>
      <c r="G103" s="19">
        <v>6605.4854249999999</v>
      </c>
      <c r="H103" s="19">
        <v>6456.0525749999997</v>
      </c>
      <c r="I103" s="19">
        <v>6843.4710750000004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45256</v>
      </c>
      <c r="C104" s="13" t="s">
        <v>27</v>
      </c>
      <c r="D104" s="14">
        <v>8295.6754999999994</v>
      </c>
      <c r="E104" s="14">
        <v>6098.4591499999997</v>
      </c>
      <c r="F104" s="14">
        <v>5250.4431000000004</v>
      </c>
      <c r="G104" s="14">
        <v>5081.9467999999997</v>
      </c>
      <c r="H104" s="14"/>
      <c r="I104" s="14">
        <v>5556.6881999999996</v>
      </c>
      <c r="J104" s="14">
        <v>5917.6638499999999</v>
      </c>
      <c r="K104" s="14">
        <v>7692.4095500000003</v>
      </c>
      <c r="L104" s="14">
        <v>7481.0709281587997</v>
      </c>
      <c r="M104" s="14">
        <v>7331.7768969717999</v>
      </c>
      <c r="N104" s="14">
        <v>7152.6860975482496</v>
      </c>
      <c r="O104" s="14">
        <v>7717.7426464711998</v>
      </c>
      <c r="P104" s="14">
        <v>7797.0779332484499</v>
      </c>
      <c r="Q104" s="14">
        <v>8039.4894878595496</v>
      </c>
      <c r="R104" s="14">
        <v>9403.4482650108002</v>
      </c>
      <c r="S104" s="14">
        <v>10108.529066682549</v>
      </c>
      <c r="T104" s="14">
        <v>11299.897621210101</v>
      </c>
      <c r="U104" s="14">
        <v>12754.259018387251</v>
      </c>
      <c r="V104" s="14">
        <v>13548.5784</v>
      </c>
      <c r="W104" s="14"/>
      <c r="X104" s="14"/>
      <c r="Y104" s="14">
        <v>11291.7119</v>
      </c>
      <c r="Z104" s="14">
        <v>10976.242550000001</v>
      </c>
      <c r="AA104" s="15">
        <v>9059.1941742938998</v>
      </c>
    </row>
    <row r="105">
      <c r="A105" s="1"/>
      <c r="B105" s="16"/>
      <c r="C105" s="13" t="s">
        <v>28</v>
      </c>
      <c r="D105" s="14"/>
      <c r="E105" s="14"/>
      <c r="F105" s="14"/>
      <c r="G105" s="14"/>
      <c r="H105" s="14">
        <v>1881.7470000000001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>
        <v>4384.5934999999999</v>
      </c>
      <c r="X105" s="14">
        <v>4179.2002000000002</v>
      </c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45257</v>
      </c>
      <c r="C108" s="13" t="s">
        <v>27</v>
      </c>
      <c r="D108" s="14">
        <v>7814.4596265977498</v>
      </c>
      <c r="E108" s="14">
        <v>7362.1282203539004</v>
      </c>
      <c r="F108" s="14">
        <v>7250.5195403080997</v>
      </c>
      <c r="G108" s="14">
        <v>7327.7880736077504</v>
      </c>
      <c r="H108" s="14">
        <v>7400.3884076916502</v>
      </c>
      <c r="I108" s="14">
        <v>8679.4043000000001</v>
      </c>
      <c r="J108" s="14">
        <v>11254.814899999999</v>
      </c>
      <c r="K108" s="14">
        <v>12797.1095</v>
      </c>
      <c r="L108" s="14"/>
      <c r="M108" s="14"/>
      <c r="N108" s="14"/>
      <c r="O108" s="14"/>
      <c r="P108" s="14"/>
      <c r="Q108" s="14">
        <v>12238.11995</v>
      </c>
      <c r="R108" s="14">
        <v>12687.033450000001</v>
      </c>
      <c r="S108" s="14">
        <v>12551.098043462651</v>
      </c>
      <c r="T108" s="14">
        <v>14860.266750000001</v>
      </c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>
        <v>4458.3874999999998</v>
      </c>
      <c r="M109" s="14">
        <v>4286.8164500000003</v>
      </c>
      <c r="N109" s="14">
        <v>3007.4441597294499</v>
      </c>
      <c r="O109" s="14">
        <v>2955.5532477408001</v>
      </c>
      <c r="P109" s="14">
        <v>2480.7082999999998</v>
      </c>
      <c r="Q109" s="14"/>
      <c r="R109" s="14"/>
      <c r="S109" s="14"/>
      <c r="T109" s="14"/>
      <c r="U109" s="14">
        <v>4489.1350000000002</v>
      </c>
      <c r="V109" s="14">
        <v>4257.2988500000001</v>
      </c>
      <c r="W109" s="14">
        <v>4156.4470499999998</v>
      </c>
      <c r="X109" s="14">
        <v>3910.4670500000002</v>
      </c>
      <c r="Y109" s="14">
        <v>2211.3025822597501</v>
      </c>
      <c r="Z109" s="14">
        <v>2055.8379933399001</v>
      </c>
      <c r="AA109" s="15">
        <v>2615.9973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45258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>
        <v>11988.77276</v>
      </c>
      <c r="L112" s="14">
        <v>12795.56748</v>
      </c>
      <c r="M112" s="14">
        <v>13166.373285</v>
      </c>
      <c r="N112" s="14">
        <v>11652.766194907785</v>
      </c>
      <c r="O112" s="14">
        <v>11295.484791878356</v>
      </c>
      <c r="P112" s="14">
        <v>11345.381152771804</v>
      </c>
      <c r="Q112" s="14">
        <v>12038.907061997545</v>
      </c>
      <c r="R112" s="14">
        <v>12038.910009380999</v>
      </c>
      <c r="S112" s="14">
        <v>13151.321295323856</v>
      </c>
      <c r="T112" s="14"/>
      <c r="U112" s="14"/>
      <c r="V112" s="14">
        <v>16326.52425</v>
      </c>
      <c r="W112" s="14">
        <v>14624.999105000001</v>
      </c>
      <c r="X112" s="14">
        <v>11635.539387369736</v>
      </c>
      <c r="Y112" s="14">
        <v>9995.0644590957636</v>
      </c>
      <c r="Z112" s="14">
        <v>9802.2629151036599</v>
      </c>
      <c r="AA112" s="15">
        <v>9792.2249400000001</v>
      </c>
    </row>
    <row r="113">
      <c r="A113" s="1"/>
      <c r="B113" s="16"/>
      <c r="C113" s="13" t="s">
        <v>28</v>
      </c>
      <c r="D113" s="14">
        <v>2390.2523449999999</v>
      </c>
      <c r="E113" s="14">
        <v>2167.6458750000002</v>
      </c>
      <c r="F113" s="14">
        <v>1412.70113241183</v>
      </c>
      <c r="G113" s="14">
        <v>1379.1261868884001</v>
      </c>
      <c r="H113" s="14">
        <v>1337.0221414948351</v>
      </c>
      <c r="I113" s="14">
        <v>1687.162402758865</v>
      </c>
      <c r="J113" s="14">
        <v>1954.54936124643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>
        <v>5043.0819350000002</v>
      </c>
      <c r="U113" s="14">
        <v>5841.2675650000001</v>
      </c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45259</v>
      </c>
      <c r="C116" s="13" t="s">
        <v>27</v>
      </c>
      <c r="D116" s="14">
        <v>7878.4575359999999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>
        <v>13723.348176</v>
      </c>
      <c r="S116" s="14">
        <v>15496.185600000001</v>
      </c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>
        <v>1554.5379840000001</v>
      </c>
      <c r="I117" s="14">
        <v>1774.6822079999999</v>
      </c>
      <c r="J117" s="14">
        <v>2221.734864</v>
      </c>
      <c r="K117" s="14">
        <v>4306.340784</v>
      </c>
      <c r="L117" s="14">
        <v>3614.1279854408158</v>
      </c>
      <c r="M117" s="14">
        <v>3124.7774196410401</v>
      </c>
      <c r="N117" s="14">
        <v>2511.6734160000001</v>
      </c>
      <c r="O117" s="14">
        <v>2418.5118240000002</v>
      </c>
      <c r="P117" s="14">
        <v>3228.1553528715358</v>
      </c>
      <c r="Q117" s="14">
        <v>2480.6195520000001</v>
      </c>
      <c r="R117" s="14"/>
      <c r="S117" s="14"/>
      <c r="T117" s="14">
        <v>6149.2799999999997</v>
      </c>
      <c r="U117" s="14">
        <v>7686.6000000000004</v>
      </c>
      <c r="V117" s="14">
        <v>7686.6000000000004</v>
      </c>
      <c r="W117" s="14">
        <v>4636.4675409785277</v>
      </c>
      <c r="X117" s="14">
        <v>3009.5282435673121</v>
      </c>
      <c r="Y117" s="14">
        <v>2975.1687689209439</v>
      </c>
      <c r="Z117" s="14">
        <v>2721.5976836077921</v>
      </c>
      <c r="AA117" s="15">
        <v>2117.1971039999999</v>
      </c>
    </row>
    <row r="118">
      <c r="A118" s="1"/>
      <c r="B118" s="16"/>
      <c r="C118" s="13" t="s">
        <v>29</v>
      </c>
      <c r="D118" s="14"/>
      <c r="E118" s="14">
        <v>3029.4427919999998</v>
      </c>
      <c r="F118" s="14">
        <v>2869.5615120000002</v>
      </c>
      <c r="G118" s="14">
        <v>2556.5631600000002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>
        <v>9088.3283759999995</v>
      </c>
      <c r="F119" s="19">
        <v>8608.6845360000007</v>
      </c>
      <c r="G119" s="19">
        <v>7669.68948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45260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>
        <v>15732.074778176988</v>
      </c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1942.4438279999999</v>
      </c>
      <c r="E121" s="14">
        <v>1936.005248365992</v>
      </c>
      <c r="F121" s="14">
        <v>1894.482252</v>
      </c>
      <c r="G121" s="14">
        <v>1853.8993800000001</v>
      </c>
      <c r="H121" s="14">
        <v>1884.029088</v>
      </c>
      <c r="I121" s="14">
        <v>1967.5985007831721</v>
      </c>
      <c r="J121" s="14">
        <v>2393.4867342781799</v>
      </c>
      <c r="K121" s="14">
        <v>4069.667196245628</v>
      </c>
      <c r="L121" s="14">
        <v>5115.0756966140643</v>
      </c>
      <c r="M121" s="14">
        <v>4950.3063180166318</v>
      </c>
      <c r="N121" s="14">
        <v>4709.1981265191243</v>
      </c>
      <c r="O121" s="14">
        <v>4711.7640683755562</v>
      </c>
      <c r="P121" s="14">
        <v>3654.7503503495159</v>
      </c>
      <c r="Q121" s="14">
        <v>3546.5352422510641</v>
      </c>
      <c r="R121" s="14"/>
      <c r="S121" s="14">
        <v>5995.1970000000001</v>
      </c>
      <c r="T121" s="14">
        <v>6948.2795999999998</v>
      </c>
      <c r="U121" s="14">
        <v>7978.8385920000001</v>
      </c>
      <c r="V121" s="14">
        <v>5208.7378630599242</v>
      </c>
      <c r="W121" s="14">
        <v>4507.7034506899436</v>
      </c>
      <c r="X121" s="14">
        <v>2894.8728273188158</v>
      </c>
      <c r="Y121" s="14">
        <v>2535.71596087644</v>
      </c>
      <c r="Z121" s="14">
        <v>3205.6394734735318</v>
      </c>
      <c r="AA121" s="15">
        <v>2225.8013970064799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45231</v>
      </c>
      <c r="C4" s="48">
        <f>SUM(E4:AB4)</f>
        <v>61.375</v>
      </c>
      <c r="D4" s="49"/>
      <c r="E4" s="50">
        <v>6.2549999999999999</v>
      </c>
      <c r="F4" s="51">
        <v>11.4825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15.460000000000001</v>
      </c>
      <c r="U4" s="51">
        <v>4.3375000000000004</v>
      </c>
      <c r="V4" s="51">
        <v>5.625</v>
      </c>
      <c r="W4" s="51">
        <v>0</v>
      </c>
      <c r="X4" s="51">
        <v>0</v>
      </c>
      <c r="Y4" s="51">
        <v>2.5499999999999998</v>
      </c>
      <c r="Z4" s="51">
        <v>15.664999999999999</v>
      </c>
      <c r="AA4" s="51">
        <v>0</v>
      </c>
      <c r="AB4" s="52">
        <v>0</v>
      </c>
    </row>
    <row r="5" ht="17.25">
      <c r="A5" s="34"/>
      <c r="B5" s="47">
        <v>45232</v>
      </c>
      <c r="C5" s="48">
        <f>SUM(E5:AB5)</f>
        <v>59.417500000000011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16.114999999999998</v>
      </c>
      <c r="M5" s="51">
        <v>16.307500000000001</v>
      </c>
      <c r="N5" s="51">
        <v>2.6324999999999998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14.755000000000001</v>
      </c>
      <c r="U5" s="51">
        <v>7.2149999999999999</v>
      </c>
      <c r="V5" s="51">
        <v>0.26250000000000001</v>
      </c>
      <c r="W5" s="51">
        <v>0</v>
      </c>
      <c r="X5" s="51">
        <v>0</v>
      </c>
      <c r="Y5" s="51">
        <v>2.1299999999999999</v>
      </c>
      <c r="Z5" s="51">
        <v>0</v>
      </c>
      <c r="AA5" s="51">
        <v>0</v>
      </c>
      <c r="AB5" s="52">
        <v>0</v>
      </c>
    </row>
    <row r="6" ht="16.5">
      <c r="A6" s="34"/>
      <c r="B6" s="53">
        <v>45233</v>
      </c>
      <c r="C6" s="48">
        <f>SUM(E6:AB6)</f>
        <v>64.510000000000005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16.1875</v>
      </c>
      <c r="T6" s="51">
        <v>9.9574999999999996</v>
      </c>
      <c r="U6" s="51">
        <v>11.44</v>
      </c>
      <c r="V6" s="51">
        <v>11.727499999999999</v>
      </c>
      <c r="W6" s="51">
        <v>0</v>
      </c>
      <c r="X6" s="51">
        <v>0</v>
      </c>
      <c r="Y6" s="51">
        <v>9.4350000000000005</v>
      </c>
      <c r="Z6" s="51">
        <v>5.7625000000000002</v>
      </c>
      <c r="AA6" s="51">
        <v>0</v>
      </c>
      <c r="AB6" s="52">
        <v>0</v>
      </c>
    </row>
    <row r="7" ht="16.5">
      <c r="A7" s="34"/>
      <c r="B7" s="53">
        <v>45234</v>
      </c>
      <c r="C7" s="48">
        <f>SUM(E7:AB7)</f>
        <v>122.2325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1.885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14.8375</v>
      </c>
      <c r="T7" s="51">
        <v>12.9975</v>
      </c>
      <c r="U7" s="51">
        <v>9.8149999999999995</v>
      </c>
      <c r="V7" s="51">
        <v>16.010000000000002</v>
      </c>
      <c r="W7" s="51">
        <v>0</v>
      </c>
      <c r="X7" s="51">
        <v>7.3324999999999996</v>
      </c>
      <c r="Y7" s="51">
        <v>16.774999999999999</v>
      </c>
      <c r="Z7" s="51">
        <v>16.967500000000001</v>
      </c>
      <c r="AA7" s="51">
        <v>13.5375</v>
      </c>
      <c r="AB7" s="52">
        <v>12.074999999999999</v>
      </c>
    </row>
    <row r="8" ht="16.5">
      <c r="A8" s="34"/>
      <c r="B8" s="53">
        <v>45235</v>
      </c>
      <c r="C8" s="48">
        <f>SUM(E8:AB8)</f>
        <v>183.26749999999998</v>
      </c>
      <c r="D8" s="49"/>
      <c r="E8" s="50">
        <v>11.0975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2.6825000000000001</v>
      </c>
      <c r="L8" s="51">
        <v>0</v>
      </c>
      <c r="M8" s="51">
        <v>0</v>
      </c>
      <c r="N8" s="51">
        <v>14.5975</v>
      </c>
      <c r="O8" s="51">
        <v>0.14999999999999999</v>
      </c>
      <c r="P8" s="51">
        <v>16.5825</v>
      </c>
      <c r="Q8" s="51">
        <v>16.5275</v>
      </c>
      <c r="R8" s="51">
        <v>5.9524999999999997</v>
      </c>
      <c r="S8" s="51">
        <v>16.692499999999999</v>
      </c>
      <c r="T8" s="51">
        <v>15.3025</v>
      </c>
      <c r="U8" s="51">
        <v>15.3825</v>
      </c>
      <c r="V8" s="51">
        <v>12.307499999999999</v>
      </c>
      <c r="W8" s="51">
        <v>6.6875</v>
      </c>
      <c r="X8" s="51">
        <v>7.1574999999999998</v>
      </c>
      <c r="Y8" s="51">
        <v>15.505000000000001</v>
      </c>
      <c r="Z8" s="51">
        <v>4.0575000000000001</v>
      </c>
      <c r="AA8" s="51">
        <v>14.23</v>
      </c>
      <c r="AB8" s="52">
        <v>8.3550000000000004</v>
      </c>
    </row>
    <row r="9" ht="16.5">
      <c r="A9" s="34"/>
      <c r="B9" s="53">
        <v>45236</v>
      </c>
      <c r="C9" s="48">
        <f>SUM(E9:AB9)</f>
        <v>36.894999999999996</v>
      </c>
      <c r="D9" s="49"/>
      <c r="E9" s="50">
        <v>4.0575000000000001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11.885</v>
      </c>
      <c r="V9" s="51">
        <v>1.5275000000000001</v>
      </c>
      <c r="W9" s="51">
        <v>0</v>
      </c>
      <c r="X9" s="51">
        <v>7.6349999999999998</v>
      </c>
      <c r="Y9" s="51">
        <v>11.789999999999999</v>
      </c>
      <c r="Z9" s="51">
        <v>0</v>
      </c>
      <c r="AA9" s="51">
        <v>0</v>
      </c>
      <c r="AB9" s="52">
        <v>0</v>
      </c>
    </row>
    <row r="10" ht="16.5">
      <c r="A10" s="34"/>
      <c r="B10" s="53">
        <v>45237</v>
      </c>
      <c r="C10" s="48">
        <f>SUM(E10:AB10)</f>
        <v>70.707499999999996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4.4699999999999998</v>
      </c>
      <c r="T10" s="51">
        <v>9.0425000000000004</v>
      </c>
      <c r="U10" s="51">
        <v>3.0775000000000001</v>
      </c>
      <c r="V10" s="51">
        <v>15.7925</v>
      </c>
      <c r="W10" s="51">
        <v>10.7875</v>
      </c>
      <c r="X10" s="51">
        <v>11.805</v>
      </c>
      <c r="Y10" s="51">
        <v>15.7325</v>
      </c>
      <c r="Z10" s="51">
        <v>0</v>
      </c>
      <c r="AA10" s="51">
        <v>0</v>
      </c>
      <c r="AB10" s="52">
        <v>0</v>
      </c>
    </row>
    <row r="11" ht="16.5">
      <c r="A11" s="34"/>
      <c r="B11" s="53">
        <v>45238</v>
      </c>
      <c r="C11" s="48">
        <f>SUM(E11:AB11)</f>
        <v>95.435000000000002</v>
      </c>
      <c r="D11" s="49"/>
      <c r="E11" s="50">
        <v>14.4175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15.654999999999999</v>
      </c>
      <c r="N11" s="51">
        <v>16.015000000000001</v>
      </c>
      <c r="O11" s="51">
        <v>7.0575000000000001</v>
      </c>
      <c r="P11" s="51">
        <v>15.65</v>
      </c>
      <c r="Q11" s="51">
        <v>15.1425</v>
      </c>
      <c r="R11" s="51">
        <v>0</v>
      </c>
      <c r="S11" s="51">
        <v>0</v>
      </c>
      <c r="T11" s="51">
        <v>0</v>
      </c>
      <c r="U11" s="51">
        <v>1.4924999999999999</v>
      </c>
      <c r="V11" s="51">
        <v>0</v>
      </c>
      <c r="W11" s="51">
        <v>0</v>
      </c>
      <c r="X11" s="51">
        <v>0</v>
      </c>
      <c r="Y11" s="51">
        <v>5.5175000000000001</v>
      </c>
      <c r="Z11" s="51">
        <v>3.1425000000000001</v>
      </c>
      <c r="AA11" s="51">
        <v>1.345</v>
      </c>
      <c r="AB11" s="52">
        <v>0</v>
      </c>
    </row>
    <row r="12" ht="16.5">
      <c r="A12" s="34"/>
      <c r="B12" s="53">
        <v>45239</v>
      </c>
      <c r="C12" s="48">
        <f>SUM(E12:AB12)</f>
        <v>151.74999999999997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2.2200000000000002</v>
      </c>
      <c r="L12" s="51">
        <v>0</v>
      </c>
      <c r="M12" s="51">
        <v>0</v>
      </c>
      <c r="N12" s="51">
        <v>11.244999999999999</v>
      </c>
      <c r="O12" s="51">
        <v>0</v>
      </c>
      <c r="P12" s="51">
        <v>12.565</v>
      </c>
      <c r="Q12" s="51">
        <v>8.0675000000000008</v>
      </c>
      <c r="R12" s="51">
        <v>14.8025</v>
      </c>
      <c r="S12" s="51">
        <v>14.9375</v>
      </c>
      <c r="T12" s="51">
        <v>10.6</v>
      </c>
      <c r="U12" s="51">
        <v>13.289999999999999</v>
      </c>
      <c r="V12" s="51">
        <v>5.9074999999999998</v>
      </c>
      <c r="W12" s="51">
        <v>16.664999999999999</v>
      </c>
      <c r="X12" s="51">
        <v>15.2075</v>
      </c>
      <c r="Y12" s="51">
        <v>11.2475</v>
      </c>
      <c r="Z12" s="51">
        <v>1.5700000000000001</v>
      </c>
      <c r="AA12" s="51">
        <v>7.7699999999999996</v>
      </c>
      <c r="AB12" s="52">
        <v>5.6550000000000002</v>
      </c>
    </row>
    <row r="13" ht="16.5">
      <c r="A13" s="34"/>
      <c r="B13" s="53">
        <v>45240</v>
      </c>
      <c r="C13" s="48">
        <f>SUM(E13:AB13)</f>
        <v>140.6525</v>
      </c>
      <c r="D13" s="49"/>
      <c r="E13" s="50">
        <v>0</v>
      </c>
      <c r="F13" s="51">
        <v>9.1999999999999993</v>
      </c>
      <c r="G13" s="51">
        <v>3.645</v>
      </c>
      <c r="H13" s="51">
        <v>0</v>
      </c>
      <c r="I13" s="51">
        <v>0</v>
      </c>
      <c r="J13" s="51">
        <v>0</v>
      </c>
      <c r="K13" s="51">
        <v>8.1125000000000007</v>
      </c>
      <c r="L13" s="51">
        <v>4.0300000000000002</v>
      </c>
      <c r="M13" s="51">
        <v>9.9350000000000005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15.532500000000001</v>
      </c>
      <c r="U13" s="51">
        <v>11.7225</v>
      </c>
      <c r="V13" s="51">
        <v>15.705</v>
      </c>
      <c r="W13" s="51">
        <v>15.8225</v>
      </c>
      <c r="X13" s="51">
        <v>15.8025</v>
      </c>
      <c r="Y13" s="51">
        <v>16.625</v>
      </c>
      <c r="Z13" s="51">
        <v>0</v>
      </c>
      <c r="AA13" s="51">
        <v>6.6475</v>
      </c>
      <c r="AB13" s="52">
        <v>7.8724999999999996</v>
      </c>
    </row>
    <row r="14" ht="16.5">
      <c r="A14" s="34"/>
      <c r="B14" s="53">
        <v>45241</v>
      </c>
      <c r="C14" s="48">
        <f>SUM(E14:AB14)</f>
        <v>80.747500000000002</v>
      </c>
      <c r="D14" s="49"/>
      <c r="E14" s="50">
        <v>3.5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15.175000000000001</v>
      </c>
      <c r="Q14" s="51">
        <v>2.98</v>
      </c>
      <c r="R14" s="51">
        <v>15.359999999999999</v>
      </c>
      <c r="S14" s="51">
        <v>0</v>
      </c>
      <c r="T14" s="51">
        <v>14.285</v>
      </c>
      <c r="U14" s="51">
        <v>0</v>
      </c>
      <c r="V14" s="51">
        <v>14.425000000000001</v>
      </c>
      <c r="W14" s="51">
        <v>0</v>
      </c>
      <c r="X14" s="51">
        <v>0</v>
      </c>
      <c r="Y14" s="51">
        <v>12.06</v>
      </c>
      <c r="Z14" s="51">
        <v>0</v>
      </c>
      <c r="AA14" s="51">
        <v>2.9624999999999999</v>
      </c>
      <c r="AB14" s="52">
        <v>0</v>
      </c>
    </row>
    <row r="15" ht="16.5">
      <c r="A15" s="34"/>
      <c r="B15" s="53">
        <v>45242</v>
      </c>
      <c r="C15" s="48">
        <f>SUM(E15:AB15)</f>
        <v>208.20250000000001</v>
      </c>
      <c r="D15" s="49"/>
      <c r="E15" s="50">
        <v>12.067500000000001</v>
      </c>
      <c r="F15" s="51">
        <v>11.2075</v>
      </c>
      <c r="G15" s="51">
        <v>0</v>
      </c>
      <c r="H15" s="51">
        <v>0</v>
      </c>
      <c r="I15" s="51">
        <v>0</v>
      </c>
      <c r="J15" s="51">
        <v>0</v>
      </c>
      <c r="K15" s="51">
        <v>6.7074999999999996</v>
      </c>
      <c r="L15" s="51">
        <v>0</v>
      </c>
      <c r="M15" s="51">
        <v>0</v>
      </c>
      <c r="N15" s="51">
        <v>0</v>
      </c>
      <c r="O15" s="51">
        <v>14.672499999999999</v>
      </c>
      <c r="P15" s="51">
        <v>14.9</v>
      </c>
      <c r="Q15" s="51">
        <v>12.6625</v>
      </c>
      <c r="R15" s="51">
        <v>13.6875</v>
      </c>
      <c r="S15" s="51">
        <v>15.17</v>
      </c>
      <c r="T15" s="51">
        <v>15.6175</v>
      </c>
      <c r="U15" s="51">
        <v>15.535</v>
      </c>
      <c r="V15" s="51">
        <v>15.69</v>
      </c>
      <c r="W15" s="51">
        <v>15.615</v>
      </c>
      <c r="X15" s="51">
        <v>15.33</v>
      </c>
      <c r="Y15" s="51">
        <v>13.305</v>
      </c>
      <c r="Z15" s="51">
        <v>0</v>
      </c>
      <c r="AA15" s="51">
        <v>14.81</v>
      </c>
      <c r="AB15" s="52">
        <v>1.2250000000000001</v>
      </c>
    </row>
    <row r="16" ht="16.5">
      <c r="A16" s="34"/>
      <c r="B16" s="53">
        <v>45243</v>
      </c>
      <c r="C16" s="48">
        <f>SUM(E16:AB16)</f>
        <v>25.412500000000001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4.5549999999999997</v>
      </c>
      <c r="U16" s="51">
        <v>0</v>
      </c>
      <c r="V16" s="51">
        <v>0</v>
      </c>
      <c r="W16" s="51">
        <v>0</v>
      </c>
      <c r="X16" s="51">
        <v>0</v>
      </c>
      <c r="Y16" s="51">
        <v>4.7450000000000001</v>
      </c>
      <c r="Z16" s="51">
        <v>5.6524999999999999</v>
      </c>
      <c r="AA16" s="51">
        <v>3.8100000000000001</v>
      </c>
      <c r="AB16" s="52">
        <v>6.6500000000000004</v>
      </c>
    </row>
    <row r="17" ht="16.5">
      <c r="A17" s="34"/>
      <c r="B17" s="53">
        <v>45244</v>
      </c>
      <c r="C17" s="48">
        <f>SUM(E17:AB17)</f>
        <v>32.18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2.3799999999999999</v>
      </c>
      <c r="L17" s="51">
        <v>7.9349999999999996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4.0300000000000002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3.1800000000000002</v>
      </c>
      <c r="Z17" s="51">
        <v>3.3500000000000001</v>
      </c>
      <c r="AA17" s="51">
        <v>0</v>
      </c>
      <c r="AB17" s="52">
        <v>11.305</v>
      </c>
    </row>
    <row r="18" ht="16.5">
      <c r="A18" s="34"/>
      <c r="B18" s="53">
        <v>45245</v>
      </c>
      <c r="C18" s="48">
        <f>SUM(E18:AB18)</f>
        <v>44.434999999999995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6.0099999999999998</v>
      </c>
      <c r="M18" s="51">
        <v>5.1299999999999999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11.3925</v>
      </c>
      <c r="U18" s="51">
        <v>10.8375</v>
      </c>
      <c r="V18" s="51">
        <v>0</v>
      </c>
      <c r="W18" s="51">
        <v>0</v>
      </c>
      <c r="X18" s="51">
        <v>6.1675000000000004</v>
      </c>
      <c r="Y18" s="51">
        <v>0</v>
      </c>
      <c r="Z18" s="51">
        <v>0</v>
      </c>
      <c r="AA18" s="51">
        <v>0</v>
      </c>
      <c r="AB18" s="52">
        <v>4.8975</v>
      </c>
    </row>
    <row r="19" ht="16.5">
      <c r="A19" s="34"/>
      <c r="B19" s="53">
        <v>45246</v>
      </c>
      <c r="C19" s="48">
        <f>SUM(E19:AB19)</f>
        <v>46.509999999999998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0.26000000000000001</v>
      </c>
      <c r="K19" s="51">
        <v>0</v>
      </c>
      <c r="L19" s="51">
        <v>4.21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4.5300000000000002</v>
      </c>
      <c r="T19" s="51">
        <v>15.81</v>
      </c>
      <c r="U19" s="51">
        <v>6.6100000000000003</v>
      </c>
      <c r="V19" s="51">
        <v>3.0099999999999998</v>
      </c>
      <c r="W19" s="51">
        <v>3.0099999999999998</v>
      </c>
      <c r="X19" s="51">
        <v>3.1000000000000001</v>
      </c>
      <c r="Y19" s="51">
        <v>3.0800000000000001</v>
      </c>
      <c r="Z19" s="51">
        <v>0</v>
      </c>
      <c r="AA19" s="51">
        <v>2.8900000000000001</v>
      </c>
      <c r="AB19" s="52">
        <v>0</v>
      </c>
    </row>
    <row r="20" ht="16.5">
      <c r="A20" s="34"/>
      <c r="B20" s="53">
        <v>45247</v>
      </c>
      <c r="C20" s="48">
        <f>SUM(E20:AB20)</f>
        <v>82.839999999999989</v>
      </c>
      <c r="D20" s="49"/>
      <c r="E20" s="50">
        <v>11.23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1.6699999999999999</v>
      </c>
      <c r="L20" s="51">
        <v>16.149999999999999</v>
      </c>
      <c r="M20" s="51">
        <v>16.420000000000002</v>
      </c>
      <c r="N20" s="51">
        <v>0</v>
      </c>
      <c r="O20" s="51">
        <v>0</v>
      </c>
      <c r="P20" s="51">
        <v>15.130000000000001</v>
      </c>
      <c r="Q20" s="51">
        <v>14.029999999999999</v>
      </c>
      <c r="R20" s="51">
        <v>0.82999999999999996</v>
      </c>
      <c r="S20" s="51">
        <v>0</v>
      </c>
      <c r="T20" s="51">
        <v>2.75</v>
      </c>
      <c r="U20" s="51">
        <v>0</v>
      </c>
      <c r="V20" s="51">
        <v>0.78000000000000003</v>
      </c>
      <c r="W20" s="51">
        <v>0</v>
      </c>
      <c r="X20" s="51">
        <v>3.8500000000000001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45248</v>
      </c>
      <c r="C21" s="48">
        <f>SUM(E21:AB21)</f>
        <v>38.310000000000002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14.852499999999999</v>
      </c>
      <c r="O21" s="51">
        <v>3.9100000000000001</v>
      </c>
      <c r="P21" s="51">
        <v>4</v>
      </c>
      <c r="Q21" s="51">
        <v>4</v>
      </c>
      <c r="R21" s="51">
        <v>0.78000000000000003</v>
      </c>
      <c r="S21" s="51">
        <v>0</v>
      </c>
      <c r="T21" s="51">
        <v>7.6574999999999998</v>
      </c>
      <c r="U21" s="51">
        <v>3.1099999999999999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45249</v>
      </c>
      <c r="C22" s="48">
        <f>SUM(E22:AB22)</f>
        <v>76.487499999999997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6.5324999999999998</v>
      </c>
      <c r="N22" s="51">
        <v>0</v>
      </c>
      <c r="O22" s="51">
        <v>0</v>
      </c>
      <c r="P22" s="51">
        <v>0</v>
      </c>
      <c r="Q22" s="51">
        <v>8.9674999999999994</v>
      </c>
      <c r="R22" s="51">
        <v>4</v>
      </c>
      <c r="S22" s="51">
        <v>1.1899999999999999</v>
      </c>
      <c r="T22" s="51">
        <v>0</v>
      </c>
      <c r="U22" s="51">
        <v>1.9125000000000001</v>
      </c>
      <c r="V22" s="51">
        <v>3.2524999999999999</v>
      </c>
      <c r="W22" s="51">
        <v>4.3375000000000004</v>
      </c>
      <c r="X22" s="51">
        <v>0</v>
      </c>
      <c r="Y22" s="51">
        <v>3.3700000000000001</v>
      </c>
      <c r="Z22" s="51">
        <v>15.3925</v>
      </c>
      <c r="AA22" s="51">
        <v>15.675000000000001</v>
      </c>
      <c r="AB22" s="52">
        <v>11.8575</v>
      </c>
    </row>
    <row r="23" ht="16.5">
      <c r="A23" s="34"/>
      <c r="B23" s="53">
        <v>45250</v>
      </c>
      <c r="C23" s="48">
        <f>SUM(E23:AB23)</f>
        <v>162.29749999999999</v>
      </c>
      <c r="D23" s="49"/>
      <c r="E23" s="50">
        <v>7.9024999999999999</v>
      </c>
      <c r="F23" s="51">
        <v>0</v>
      </c>
      <c r="G23" s="51">
        <v>0</v>
      </c>
      <c r="H23" s="51">
        <v>0</v>
      </c>
      <c r="I23" s="51">
        <v>13.692500000000001</v>
      </c>
      <c r="J23" s="51">
        <v>0</v>
      </c>
      <c r="K23" s="51">
        <v>14.3825</v>
      </c>
      <c r="L23" s="51">
        <v>7.0499999999999998</v>
      </c>
      <c r="M23" s="51">
        <v>0</v>
      </c>
      <c r="N23" s="51">
        <v>0</v>
      </c>
      <c r="O23" s="51">
        <v>15.9975</v>
      </c>
      <c r="P23" s="51">
        <v>16.307500000000001</v>
      </c>
      <c r="Q23" s="51">
        <v>16.5825</v>
      </c>
      <c r="R23" s="51">
        <v>10.602499999999999</v>
      </c>
      <c r="S23" s="51">
        <v>11.44</v>
      </c>
      <c r="T23" s="51">
        <v>0</v>
      </c>
      <c r="U23" s="51">
        <v>5.6550000000000002</v>
      </c>
      <c r="V23" s="51">
        <v>13.9825</v>
      </c>
      <c r="W23" s="51">
        <v>13.99</v>
      </c>
      <c r="X23" s="51">
        <v>0</v>
      </c>
      <c r="Y23" s="51">
        <v>0</v>
      </c>
      <c r="Z23" s="51">
        <v>0</v>
      </c>
      <c r="AA23" s="51">
        <v>0</v>
      </c>
      <c r="AB23" s="52">
        <v>14.7125</v>
      </c>
    </row>
    <row r="24" ht="16.5">
      <c r="A24" s="34"/>
      <c r="B24" s="53">
        <v>45251</v>
      </c>
      <c r="C24" s="48">
        <f>SUM(E24:AB24)</f>
        <v>135.57999999999998</v>
      </c>
      <c r="D24" s="49"/>
      <c r="E24" s="50">
        <v>6.6624999999999996</v>
      </c>
      <c r="F24" s="51">
        <v>3.2825000000000002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14.08</v>
      </c>
      <c r="M24" s="51">
        <v>6.8799999999999999</v>
      </c>
      <c r="N24" s="51">
        <v>14.932499999999999</v>
      </c>
      <c r="O24" s="51">
        <v>16.170000000000002</v>
      </c>
      <c r="P24" s="51">
        <v>16.197500000000002</v>
      </c>
      <c r="Q24" s="51">
        <v>0</v>
      </c>
      <c r="R24" s="51">
        <v>10.16</v>
      </c>
      <c r="S24" s="51">
        <v>13.24</v>
      </c>
      <c r="T24" s="51">
        <v>10.81</v>
      </c>
      <c r="U24" s="51">
        <v>5.54</v>
      </c>
      <c r="V24" s="51">
        <v>0</v>
      </c>
      <c r="W24" s="51">
        <v>0</v>
      </c>
      <c r="X24" s="51">
        <v>0</v>
      </c>
      <c r="Y24" s="51">
        <v>0</v>
      </c>
      <c r="Z24" s="51">
        <v>3.1600000000000001</v>
      </c>
      <c r="AA24" s="51">
        <v>0</v>
      </c>
      <c r="AB24" s="52">
        <v>14.465</v>
      </c>
    </row>
    <row r="25" ht="16.5">
      <c r="A25" s="34"/>
      <c r="B25" s="53">
        <v>45252</v>
      </c>
      <c r="C25" s="48">
        <f>SUM(E25:AB25)</f>
        <v>116.98250000000003</v>
      </c>
      <c r="D25" s="49"/>
      <c r="E25" s="50">
        <v>11.0075</v>
      </c>
      <c r="F25" s="51">
        <v>8.0225000000000009</v>
      </c>
      <c r="G25" s="51">
        <v>12.3475</v>
      </c>
      <c r="H25" s="51">
        <v>7.3300000000000001</v>
      </c>
      <c r="I25" s="51">
        <v>5.5700000000000003</v>
      </c>
      <c r="J25" s="51">
        <v>0</v>
      </c>
      <c r="K25" s="51">
        <v>0</v>
      </c>
      <c r="L25" s="51">
        <v>5.7774999999999999</v>
      </c>
      <c r="M25" s="51">
        <v>9.4674999999999994</v>
      </c>
      <c r="N25" s="51">
        <v>15.887499999999999</v>
      </c>
      <c r="O25" s="51">
        <v>16.157499999999999</v>
      </c>
      <c r="P25" s="51">
        <v>0</v>
      </c>
      <c r="Q25" s="51">
        <v>14.827500000000001</v>
      </c>
      <c r="R25" s="51">
        <v>3.6499999999999999</v>
      </c>
      <c r="S25" s="51">
        <v>0</v>
      </c>
      <c r="T25" s="51">
        <v>2.2149999999999999</v>
      </c>
      <c r="U25" s="51">
        <v>0</v>
      </c>
      <c r="V25" s="51">
        <v>0</v>
      </c>
      <c r="W25" s="51">
        <v>0</v>
      </c>
      <c r="X25" s="51">
        <v>0</v>
      </c>
      <c r="Y25" s="51">
        <v>0.01</v>
      </c>
      <c r="Z25" s="51">
        <v>0</v>
      </c>
      <c r="AA25" s="51">
        <v>0</v>
      </c>
      <c r="AB25" s="52">
        <v>4.7125000000000004</v>
      </c>
    </row>
    <row r="26" ht="16.5">
      <c r="A26" s="34"/>
      <c r="B26" s="53">
        <v>45253</v>
      </c>
      <c r="C26" s="48">
        <f>SUM(E26:AB26)</f>
        <v>88.635000000000005</v>
      </c>
      <c r="D26" s="49"/>
      <c r="E26" s="50">
        <v>10.1625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15.8725</v>
      </c>
      <c r="N26" s="51">
        <v>14.545</v>
      </c>
      <c r="O26" s="51">
        <v>16.192499999999999</v>
      </c>
      <c r="P26" s="51">
        <v>14.34</v>
      </c>
      <c r="Q26" s="51">
        <v>10.15</v>
      </c>
      <c r="R26" s="51">
        <v>0</v>
      </c>
      <c r="S26" s="51">
        <v>0</v>
      </c>
      <c r="T26" s="51">
        <v>5.4675000000000002</v>
      </c>
      <c r="U26" s="51">
        <v>1.165</v>
      </c>
      <c r="V26" s="51">
        <v>0</v>
      </c>
      <c r="W26" s="51">
        <v>0</v>
      </c>
      <c r="X26" s="51">
        <v>0.73999999999999999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45254</v>
      </c>
      <c r="C27" s="48">
        <f>SUM(E27:AB27)</f>
        <v>83.877499999999998</v>
      </c>
      <c r="D27" s="49"/>
      <c r="E27" s="50">
        <v>12.065</v>
      </c>
      <c r="F27" s="51">
        <v>11.4975</v>
      </c>
      <c r="G27" s="51">
        <v>0</v>
      </c>
      <c r="H27" s="51">
        <v>0</v>
      </c>
      <c r="I27" s="51">
        <v>0</v>
      </c>
      <c r="J27" s="51">
        <v>0</v>
      </c>
      <c r="K27" s="51">
        <v>13.465</v>
      </c>
      <c r="L27" s="51">
        <v>11.545</v>
      </c>
      <c r="M27" s="51">
        <v>0</v>
      </c>
      <c r="N27" s="51">
        <v>0</v>
      </c>
      <c r="O27" s="51">
        <v>16.387499999999999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0.95750000000000002</v>
      </c>
      <c r="V27" s="51">
        <v>15.862500000000001</v>
      </c>
      <c r="W27" s="51">
        <v>2.0975000000000001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45255</v>
      </c>
      <c r="C28" s="48">
        <f>SUM(E28:AB28)</f>
        <v>29.602499999999999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7.8925000000000001</v>
      </c>
      <c r="U28" s="51">
        <v>0</v>
      </c>
      <c r="V28" s="51">
        <v>0</v>
      </c>
      <c r="W28" s="51">
        <v>0</v>
      </c>
      <c r="X28" s="51">
        <v>0</v>
      </c>
      <c r="Y28" s="51">
        <v>2.2799999999999998</v>
      </c>
      <c r="Z28" s="51">
        <v>0.65000000000000002</v>
      </c>
      <c r="AA28" s="51">
        <v>5.6799999999999997</v>
      </c>
      <c r="AB28" s="52">
        <v>13.1</v>
      </c>
    </row>
    <row r="29" ht="16.5">
      <c r="A29" s="34"/>
      <c r="B29" s="53">
        <v>45256</v>
      </c>
      <c r="C29" s="48">
        <f>SUM(E29:AB29)</f>
        <v>248.88749999999999</v>
      </c>
      <c r="D29" s="49"/>
      <c r="E29" s="50">
        <v>13.137499999999999</v>
      </c>
      <c r="F29" s="51">
        <v>13.137499999999999</v>
      </c>
      <c r="G29" s="51">
        <v>17.545000000000002</v>
      </c>
      <c r="H29" s="51">
        <v>8.7050000000000001</v>
      </c>
      <c r="I29" s="51">
        <v>0</v>
      </c>
      <c r="J29" s="51">
        <v>12.1425</v>
      </c>
      <c r="K29" s="51">
        <v>8.2375000000000007</v>
      </c>
      <c r="L29" s="51">
        <v>16.204999999999998</v>
      </c>
      <c r="M29" s="51">
        <v>16.719999999999999</v>
      </c>
      <c r="N29" s="51">
        <v>16.4175</v>
      </c>
      <c r="O29" s="51">
        <v>0</v>
      </c>
      <c r="P29" s="51">
        <v>5.1725000000000003</v>
      </c>
      <c r="Q29" s="51">
        <v>16.747499999999999</v>
      </c>
      <c r="R29" s="51">
        <v>0</v>
      </c>
      <c r="S29" s="51">
        <v>12.467499999999999</v>
      </c>
      <c r="T29" s="51">
        <v>15.220000000000001</v>
      </c>
      <c r="U29" s="51">
        <v>10.720000000000001</v>
      </c>
      <c r="V29" s="51">
        <v>15.557499999999999</v>
      </c>
      <c r="W29" s="51">
        <v>5.9550000000000001</v>
      </c>
      <c r="X29" s="51">
        <v>0</v>
      </c>
      <c r="Y29" s="51">
        <v>0</v>
      </c>
      <c r="Z29" s="51">
        <v>16.2575</v>
      </c>
      <c r="AA29" s="51">
        <v>11.967499999999999</v>
      </c>
      <c r="AB29" s="52">
        <v>16.574999999999999</v>
      </c>
    </row>
    <row r="30" ht="16.5">
      <c r="A30" s="34"/>
      <c r="B30" s="53">
        <v>45257</v>
      </c>
      <c r="C30" s="48">
        <f>SUM(E30:AB30)</f>
        <v>108.32249999999998</v>
      </c>
      <c r="D30" s="49"/>
      <c r="E30" s="50">
        <v>2.5724999999999998</v>
      </c>
      <c r="F30" s="51">
        <v>1.7475000000000001</v>
      </c>
      <c r="G30" s="51">
        <v>1.4724999999999999</v>
      </c>
      <c r="H30" s="51">
        <v>5.9275000000000002</v>
      </c>
      <c r="I30" s="51">
        <v>11.7575</v>
      </c>
      <c r="J30" s="51">
        <v>5.3224999999999998</v>
      </c>
      <c r="K30" s="51">
        <v>14.539999999999999</v>
      </c>
      <c r="L30" s="51">
        <v>6.6349999999999998</v>
      </c>
      <c r="M30" s="51">
        <v>0</v>
      </c>
      <c r="N30" s="51">
        <v>0</v>
      </c>
      <c r="O30" s="51">
        <v>0</v>
      </c>
      <c r="P30" s="51">
        <v>0</v>
      </c>
      <c r="Q30" s="51">
        <v>14.289999999999999</v>
      </c>
      <c r="R30" s="51">
        <v>11.99</v>
      </c>
      <c r="S30" s="51">
        <v>5.8550000000000004</v>
      </c>
      <c r="T30" s="51">
        <v>11.842499999999999</v>
      </c>
      <c r="U30" s="51">
        <v>13.25</v>
      </c>
      <c r="V30" s="51">
        <v>0</v>
      </c>
      <c r="W30" s="51">
        <v>0.29999999999999999</v>
      </c>
      <c r="X30" s="51">
        <v>0</v>
      </c>
      <c r="Y30" s="51">
        <v>0</v>
      </c>
      <c r="Z30" s="51">
        <v>0</v>
      </c>
      <c r="AA30" s="51">
        <v>0.81999999999999995</v>
      </c>
      <c r="AB30" s="52">
        <v>0</v>
      </c>
    </row>
    <row r="31" ht="16.5">
      <c r="A31" s="34"/>
      <c r="B31" s="53">
        <v>45258</v>
      </c>
      <c r="C31" s="48">
        <f>SUM(E31:AB31)</f>
        <v>118.49749999999999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0.17999999999999999</v>
      </c>
      <c r="J31" s="51">
        <v>0</v>
      </c>
      <c r="K31" s="51">
        <v>3.1499999999999999</v>
      </c>
      <c r="L31" s="51">
        <v>3.3849999999999998</v>
      </c>
      <c r="M31" s="51">
        <v>1.8999999999999999</v>
      </c>
      <c r="N31" s="51">
        <v>12.935</v>
      </c>
      <c r="O31" s="51">
        <v>15.4275</v>
      </c>
      <c r="P31" s="51">
        <v>0</v>
      </c>
      <c r="Q31" s="51">
        <v>3.1000000000000001</v>
      </c>
      <c r="R31" s="51">
        <v>16.609999999999999</v>
      </c>
      <c r="S31" s="51">
        <v>11.8775</v>
      </c>
      <c r="T31" s="51">
        <v>15.047499999999999</v>
      </c>
      <c r="U31" s="51">
        <v>0</v>
      </c>
      <c r="V31" s="51">
        <v>0</v>
      </c>
      <c r="W31" s="51">
        <v>8.5325000000000006</v>
      </c>
      <c r="X31" s="51">
        <v>4.5549999999999997</v>
      </c>
      <c r="Y31" s="51">
        <v>14.369999999999999</v>
      </c>
      <c r="Z31" s="51">
        <v>0</v>
      </c>
      <c r="AA31" s="51">
        <v>4.5300000000000002</v>
      </c>
      <c r="AB31" s="52">
        <v>2.8975</v>
      </c>
    </row>
    <row r="32" ht="16.5">
      <c r="A32" s="34"/>
      <c r="B32" s="53">
        <v>45259</v>
      </c>
      <c r="C32" s="48">
        <f>SUM(E32:AB32)</f>
        <v>56.044999999999995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9.3200000000000003</v>
      </c>
      <c r="P32" s="51">
        <v>10.2075</v>
      </c>
      <c r="Q32" s="51">
        <v>0</v>
      </c>
      <c r="R32" s="51">
        <v>13.555</v>
      </c>
      <c r="S32" s="51">
        <v>10.15</v>
      </c>
      <c r="T32" s="51">
        <v>4.6349999999999998</v>
      </c>
      <c r="U32" s="51">
        <v>0</v>
      </c>
      <c r="V32" s="51">
        <v>0</v>
      </c>
      <c r="W32" s="51">
        <v>2.4900000000000002</v>
      </c>
      <c r="X32" s="51">
        <v>0</v>
      </c>
      <c r="Y32" s="51">
        <v>2.7200000000000002</v>
      </c>
      <c r="Z32" s="51">
        <v>0</v>
      </c>
      <c r="AA32" s="51">
        <v>0</v>
      </c>
      <c r="AB32" s="52">
        <v>2.9674999999999998</v>
      </c>
    </row>
    <row r="33" ht="16.5">
      <c r="A33" s="34"/>
      <c r="B33" s="53">
        <v>45260</v>
      </c>
      <c r="C33" s="48">
        <f>SUM(E33:AB33)</f>
        <v>85.122500000000016</v>
      </c>
      <c r="D33" s="49"/>
      <c r="E33" s="50">
        <v>15.404999999999999</v>
      </c>
      <c r="F33" s="51">
        <v>6.0324999999999998</v>
      </c>
      <c r="G33" s="51">
        <v>15.2475</v>
      </c>
      <c r="H33" s="51">
        <v>0</v>
      </c>
      <c r="I33" s="51">
        <v>0</v>
      </c>
      <c r="J33" s="51">
        <v>5.4800000000000004</v>
      </c>
      <c r="K33" s="51">
        <v>10.5975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10.215</v>
      </c>
      <c r="R33" s="51">
        <v>15.15</v>
      </c>
      <c r="S33" s="51">
        <v>2.3999999999999999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0.042500000000000003</v>
      </c>
      <c r="Z33" s="51">
        <v>4.5525000000000002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45231</v>
      </c>
      <c r="C39" s="48">
        <f>SUM(E39:AB39)</f>
        <v>-72.555000000000007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-7.8224999999999998</v>
      </c>
      <c r="L39" s="51">
        <v>-9.9124999999999996</v>
      </c>
      <c r="M39" s="51">
        <v>-9.9949999999999992</v>
      </c>
      <c r="N39" s="51">
        <v>-10.435</v>
      </c>
      <c r="O39" s="51">
        <v>0</v>
      </c>
      <c r="P39" s="51">
        <v>0</v>
      </c>
      <c r="Q39" s="51">
        <v>0</v>
      </c>
      <c r="R39" s="51">
        <v>0</v>
      </c>
      <c r="S39" s="51">
        <v>-9.0050000000000008</v>
      </c>
      <c r="T39" s="51">
        <v>0</v>
      </c>
      <c r="U39" s="51">
        <v>0</v>
      </c>
      <c r="V39" s="51">
        <v>0</v>
      </c>
      <c r="W39" s="51">
        <v>-7.2925000000000004</v>
      </c>
      <c r="X39" s="51">
        <v>-7.3025000000000002</v>
      </c>
      <c r="Y39" s="51">
        <v>0</v>
      </c>
      <c r="Z39" s="51">
        <v>0</v>
      </c>
      <c r="AA39" s="51">
        <v>-9.0824999999999996</v>
      </c>
      <c r="AB39" s="52">
        <v>-1.7075</v>
      </c>
    </row>
    <row r="40" ht="16.5">
      <c r="A40" s="34"/>
      <c r="B40" s="53">
        <v>45232</v>
      </c>
      <c r="C40" s="48">
        <f>SUM(E40:AB40)</f>
        <v>-58.052500000000002</v>
      </c>
      <c r="D40" s="49"/>
      <c r="E40" s="50">
        <v>-0.23999999999999999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-6.7024999999999997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-3.9975000000000001</v>
      </c>
      <c r="T40" s="51">
        <v>0</v>
      </c>
      <c r="U40" s="51">
        <v>0</v>
      </c>
      <c r="V40" s="51">
        <v>-1.99</v>
      </c>
      <c r="W40" s="51">
        <v>-2.8799999999999999</v>
      </c>
      <c r="X40" s="51">
        <v>-3.2650000000000001</v>
      </c>
      <c r="Y40" s="51">
        <v>-5.5125000000000002</v>
      </c>
      <c r="Z40" s="51">
        <v>-11.9825</v>
      </c>
      <c r="AA40" s="51">
        <v>-12.862500000000001</v>
      </c>
      <c r="AB40" s="52">
        <v>-8.6199999999999992</v>
      </c>
    </row>
    <row r="41" ht="16.5">
      <c r="A41" s="34"/>
      <c r="B41" s="53">
        <v>45233</v>
      </c>
      <c r="C41" s="48">
        <f>SUM(E41:AB41)</f>
        <v>-60.195</v>
      </c>
      <c r="D41" s="49"/>
      <c r="E41" s="50">
        <v>-1.1950000000000001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-10.407500000000001</v>
      </c>
      <c r="L41" s="51">
        <v>-0.89249999999999996</v>
      </c>
      <c r="M41" s="51">
        <v>-9.1974999999999998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-11.7075</v>
      </c>
      <c r="X41" s="51">
        <v>-10.907500000000001</v>
      </c>
      <c r="Y41" s="51">
        <v>0</v>
      </c>
      <c r="Z41" s="51">
        <v>0</v>
      </c>
      <c r="AA41" s="51">
        <v>-13.914999999999999</v>
      </c>
      <c r="AB41" s="52">
        <v>-1.9724999999999999</v>
      </c>
    </row>
    <row r="42" ht="16.5">
      <c r="A42" s="34"/>
      <c r="B42" s="53">
        <v>45234</v>
      </c>
      <c r="C42" s="48">
        <f>SUM(E42:AB42)</f>
        <v>-67.04249999999999</v>
      </c>
      <c r="D42" s="49"/>
      <c r="E42" s="50">
        <v>-7.2450000000000001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-9.1150000000000002</v>
      </c>
      <c r="L42" s="51">
        <v>0</v>
      </c>
      <c r="M42" s="51">
        <v>-9.0875000000000004</v>
      </c>
      <c r="N42" s="51">
        <v>-7.5475000000000003</v>
      </c>
      <c r="O42" s="51">
        <v>-6.9974999999999996</v>
      </c>
      <c r="P42" s="51">
        <v>-10.297499999999999</v>
      </c>
      <c r="Q42" s="51">
        <v>-14.17</v>
      </c>
      <c r="R42" s="51">
        <v>-0.54500000000000004</v>
      </c>
      <c r="S42" s="51">
        <v>0</v>
      </c>
      <c r="T42" s="51">
        <v>0</v>
      </c>
      <c r="U42" s="51">
        <v>0</v>
      </c>
      <c r="V42" s="51">
        <v>0</v>
      </c>
      <c r="W42" s="51">
        <v>-2.0375000000000001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45235</v>
      </c>
      <c r="C43" s="48">
        <f>SUM(E43:AB43)</f>
        <v>-25.092500000000001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-13.565</v>
      </c>
      <c r="M43" s="51">
        <v>-5.2275</v>
      </c>
      <c r="N43" s="51">
        <v>0</v>
      </c>
      <c r="O43" s="51">
        <v>-1.1399999999999999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-1.6299999999999999</v>
      </c>
      <c r="W43" s="51">
        <v>0</v>
      </c>
      <c r="X43" s="51">
        <v>0</v>
      </c>
      <c r="Y43" s="51">
        <v>0</v>
      </c>
      <c r="Z43" s="51">
        <v>-3.5299999999999998</v>
      </c>
      <c r="AA43" s="51">
        <v>0</v>
      </c>
      <c r="AB43" s="52">
        <v>0</v>
      </c>
    </row>
    <row r="44" ht="16.5">
      <c r="A44" s="34"/>
      <c r="B44" s="53">
        <v>45236</v>
      </c>
      <c r="C44" s="48">
        <f>SUM(E44:AB44)</f>
        <v>-163.58999999999997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-13.7925</v>
      </c>
      <c r="L44" s="51">
        <v>-13.862500000000001</v>
      </c>
      <c r="M44" s="51">
        <v>-13.955</v>
      </c>
      <c r="N44" s="51">
        <v>-13.699999999999999</v>
      </c>
      <c r="O44" s="51">
        <v>-13.609999999999999</v>
      </c>
      <c r="P44" s="51">
        <v>-13.9125</v>
      </c>
      <c r="Q44" s="51">
        <v>-13.5</v>
      </c>
      <c r="R44" s="51">
        <v>-13.074999999999999</v>
      </c>
      <c r="S44" s="51">
        <v>-13.31</v>
      </c>
      <c r="T44" s="51">
        <v>-3.5024999999999999</v>
      </c>
      <c r="U44" s="51">
        <v>0</v>
      </c>
      <c r="V44" s="51">
        <v>-3.8399999999999999</v>
      </c>
      <c r="W44" s="51">
        <v>-12.82</v>
      </c>
      <c r="X44" s="51">
        <v>0</v>
      </c>
      <c r="Y44" s="51">
        <v>0</v>
      </c>
      <c r="Z44" s="51">
        <v>-13.4175</v>
      </c>
      <c r="AA44" s="51">
        <v>-2.5899999999999999</v>
      </c>
      <c r="AB44" s="52">
        <v>-4.7024999999999997</v>
      </c>
    </row>
    <row r="45" ht="16.5">
      <c r="A45" s="34"/>
      <c r="B45" s="53">
        <v>45237</v>
      </c>
      <c r="C45" s="48">
        <f>SUM(E45:AB45)</f>
        <v>-122.28749999999998</v>
      </c>
      <c r="D45" s="49"/>
      <c r="E45" s="50">
        <v>-11.592499999999999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-8.0024999999999995</v>
      </c>
      <c r="L45" s="51">
        <v>-13.602499999999999</v>
      </c>
      <c r="M45" s="51">
        <v>-13.57</v>
      </c>
      <c r="N45" s="51">
        <v>-13.494999999999999</v>
      </c>
      <c r="O45" s="51">
        <v>-13.8325</v>
      </c>
      <c r="P45" s="51">
        <v>-13.414999999999999</v>
      </c>
      <c r="Q45" s="51">
        <v>-13.895</v>
      </c>
      <c r="R45" s="51">
        <v>-8.5050000000000008</v>
      </c>
      <c r="S45" s="51">
        <v>-0.52000000000000002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-1.8100000000000001</v>
      </c>
      <c r="AA45" s="51">
        <v>-7.5025000000000004</v>
      </c>
      <c r="AB45" s="52">
        <v>-2.5449999999999999</v>
      </c>
    </row>
    <row r="46" ht="16.5">
      <c r="A46" s="34"/>
      <c r="B46" s="53">
        <v>45238</v>
      </c>
      <c r="C46" s="48">
        <f>SUM(E46:AB46)</f>
        <v>-121.14999999999998</v>
      </c>
      <c r="D46" s="49"/>
      <c r="E46" s="50">
        <v>0</v>
      </c>
      <c r="F46" s="51">
        <v>-2.5274999999999999</v>
      </c>
      <c r="G46" s="51">
        <v>-7.0800000000000001</v>
      </c>
      <c r="H46" s="51">
        <v>-2.3500000000000001</v>
      </c>
      <c r="I46" s="51">
        <v>-9.6925000000000008</v>
      </c>
      <c r="J46" s="51">
        <v>-13.565</v>
      </c>
      <c r="K46" s="51">
        <v>-12.69</v>
      </c>
      <c r="L46" s="51">
        <v>-11.025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-12.609999999999999</v>
      </c>
      <c r="S46" s="51">
        <v>-4.3799999999999999</v>
      </c>
      <c r="T46" s="51">
        <v>-10.395</v>
      </c>
      <c r="U46" s="51">
        <v>0</v>
      </c>
      <c r="V46" s="51">
        <v>-12.6875</v>
      </c>
      <c r="W46" s="51">
        <v>-8.0999999999999996</v>
      </c>
      <c r="X46" s="51">
        <v>-7.3949999999999996</v>
      </c>
      <c r="Y46" s="51">
        <v>0</v>
      </c>
      <c r="Z46" s="51">
        <v>0</v>
      </c>
      <c r="AA46" s="51">
        <v>0</v>
      </c>
      <c r="AB46" s="52">
        <v>-6.6524999999999999</v>
      </c>
    </row>
    <row r="47" ht="16.5">
      <c r="A47" s="34"/>
      <c r="B47" s="53">
        <v>45239</v>
      </c>
      <c r="C47" s="48">
        <f>SUM(E47:AB47)</f>
        <v>-46.385000000000005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-1.3875</v>
      </c>
      <c r="K47" s="51">
        <v>0</v>
      </c>
      <c r="L47" s="51">
        <v>-13.59</v>
      </c>
      <c r="M47" s="51">
        <v>-13.9925</v>
      </c>
      <c r="N47" s="51">
        <v>0</v>
      </c>
      <c r="O47" s="51">
        <v>-13.387499999999999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-4.0274999999999999</v>
      </c>
      <c r="AA47" s="51">
        <v>0</v>
      </c>
      <c r="AB47" s="52">
        <v>0</v>
      </c>
    </row>
    <row r="48" ht="16.5">
      <c r="A48" s="34"/>
      <c r="B48" s="53">
        <v>45240</v>
      </c>
      <c r="C48" s="48">
        <f>SUM(E48:AB48)</f>
        <v>-18.282499999999999</v>
      </c>
      <c r="D48" s="49"/>
      <c r="E48" s="50">
        <v>0</v>
      </c>
      <c r="F48" s="51">
        <v>0</v>
      </c>
      <c r="G48" s="51">
        <v>0</v>
      </c>
      <c r="H48" s="51">
        <v>-0.61750000000000005</v>
      </c>
      <c r="I48" s="51">
        <v>-2.46</v>
      </c>
      <c r="J48" s="51">
        <v>-3.0924999999999998</v>
      </c>
      <c r="K48" s="51">
        <v>0</v>
      </c>
      <c r="L48" s="51">
        <v>-0.27000000000000002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-11.842499999999999</v>
      </c>
      <c r="AA48" s="51">
        <v>0</v>
      </c>
      <c r="AB48" s="52">
        <v>0</v>
      </c>
    </row>
    <row r="49" ht="16.5">
      <c r="A49" s="34"/>
      <c r="B49" s="53">
        <v>45241</v>
      </c>
      <c r="C49" s="48">
        <f>SUM(E49:AB49)</f>
        <v>-79.717499999999987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-13.987500000000001</v>
      </c>
      <c r="M49" s="51">
        <v>-13.3225</v>
      </c>
      <c r="N49" s="51">
        <v>-9.8275000000000006</v>
      </c>
      <c r="O49" s="51">
        <v>-1.0974999999999999</v>
      </c>
      <c r="P49" s="51">
        <v>0</v>
      </c>
      <c r="Q49" s="51">
        <v>0</v>
      </c>
      <c r="R49" s="51">
        <v>0</v>
      </c>
      <c r="S49" s="51">
        <v>-4.6749999999999998</v>
      </c>
      <c r="T49" s="51">
        <v>0</v>
      </c>
      <c r="U49" s="51">
        <v>-3.9474999999999998</v>
      </c>
      <c r="V49" s="51">
        <v>0</v>
      </c>
      <c r="W49" s="51">
        <v>-2.855</v>
      </c>
      <c r="X49" s="51">
        <v>-13.385</v>
      </c>
      <c r="Y49" s="51">
        <v>0</v>
      </c>
      <c r="Z49" s="51">
        <v>-8.6074999999999999</v>
      </c>
      <c r="AA49" s="51">
        <v>0</v>
      </c>
      <c r="AB49" s="52">
        <v>-8.0124999999999993</v>
      </c>
    </row>
    <row r="50" ht="16.5">
      <c r="A50" s="34"/>
      <c r="B50" s="53">
        <v>45242</v>
      </c>
      <c r="C50" s="48">
        <f>SUM(E50:AB50)</f>
        <v>-41.032500000000006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-13.772500000000001</v>
      </c>
      <c r="M50" s="51">
        <v>-5.3200000000000003</v>
      </c>
      <c r="N50" s="51">
        <v>-9.2799999999999994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-11.710000000000001</v>
      </c>
      <c r="AA50" s="51">
        <v>0</v>
      </c>
      <c r="AB50" s="52">
        <v>-0.94999999999999996</v>
      </c>
    </row>
    <row r="51" ht="16.5">
      <c r="A51" s="34"/>
      <c r="B51" s="53">
        <v>45243</v>
      </c>
      <c r="C51" s="48">
        <f>SUM(E51:AB51)</f>
        <v>-142.80000000000004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-12.99</v>
      </c>
      <c r="L51" s="51">
        <v>-8.3975000000000009</v>
      </c>
      <c r="M51" s="51">
        <v>-13.6075</v>
      </c>
      <c r="N51" s="51">
        <v>-13.9025</v>
      </c>
      <c r="O51" s="51">
        <v>-6.3475000000000001</v>
      </c>
      <c r="P51" s="51">
        <v>-10.5875</v>
      </c>
      <c r="Q51" s="51">
        <v>-12.0625</v>
      </c>
      <c r="R51" s="51">
        <v>-13.175000000000001</v>
      </c>
      <c r="S51" s="51">
        <v>-13.984999999999999</v>
      </c>
      <c r="T51" s="51">
        <v>0</v>
      </c>
      <c r="U51" s="51">
        <v>-2.8025000000000002</v>
      </c>
      <c r="V51" s="51">
        <v>-12.7475</v>
      </c>
      <c r="W51" s="51">
        <v>-13.625</v>
      </c>
      <c r="X51" s="51">
        <v>-5.8700000000000001</v>
      </c>
      <c r="Y51" s="51">
        <v>-2.0899999999999999</v>
      </c>
      <c r="Z51" s="51">
        <v>-0.050000000000000003</v>
      </c>
      <c r="AA51" s="51">
        <v>-0.56000000000000005</v>
      </c>
      <c r="AB51" s="52">
        <v>0</v>
      </c>
    </row>
    <row r="52" ht="16.5">
      <c r="A52" s="34"/>
      <c r="B52" s="53">
        <v>45244</v>
      </c>
      <c r="C52" s="48">
        <f>SUM(E52:AB52)</f>
        <v>-42.422499999999992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-0.315</v>
      </c>
      <c r="N52" s="51">
        <v>-10.2425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-2.75</v>
      </c>
      <c r="U52" s="51">
        <v>-4.625</v>
      </c>
      <c r="V52" s="51">
        <v>-7.5625</v>
      </c>
      <c r="W52" s="51">
        <v>-3.77</v>
      </c>
      <c r="X52" s="51">
        <v>-5.2525000000000004</v>
      </c>
      <c r="Y52" s="51">
        <v>-0.47999999999999998</v>
      </c>
      <c r="Z52" s="51">
        <v>-2.79</v>
      </c>
      <c r="AA52" s="51">
        <v>-4.6349999999999998</v>
      </c>
      <c r="AB52" s="52">
        <v>0</v>
      </c>
    </row>
    <row r="53" ht="16.5">
      <c r="A53" s="34"/>
      <c r="B53" s="53">
        <v>45245</v>
      </c>
      <c r="C53" s="48">
        <f>SUM(E53:AB53)</f>
        <v>-49.477499999999992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-9.4499999999999993</v>
      </c>
      <c r="W53" s="51">
        <v>-13.654999999999999</v>
      </c>
      <c r="X53" s="51">
        <v>0</v>
      </c>
      <c r="Y53" s="51">
        <v>-3.9224999999999999</v>
      </c>
      <c r="Z53" s="51">
        <v>-10.4175</v>
      </c>
      <c r="AA53" s="51">
        <v>-12.032500000000001</v>
      </c>
      <c r="AB53" s="52">
        <v>0</v>
      </c>
    </row>
    <row r="54" ht="16.5">
      <c r="A54" s="34"/>
      <c r="B54" s="53">
        <v>45246</v>
      </c>
      <c r="C54" s="48">
        <f>SUM(E54:AB54)</f>
        <v>-66.112500000000011</v>
      </c>
      <c r="D54" s="49"/>
      <c r="E54" s="50">
        <v>-7.2424999999999997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-4.3399999999999999</v>
      </c>
      <c r="L54" s="51">
        <v>0</v>
      </c>
      <c r="M54" s="51">
        <v>-6.0899999999999999</v>
      </c>
      <c r="N54" s="51">
        <v>-10.26</v>
      </c>
      <c r="O54" s="51">
        <v>-11.91</v>
      </c>
      <c r="P54" s="51">
        <v>-11.880000000000001</v>
      </c>
      <c r="Q54" s="51">
        <v>-3.96</v>
      </c>
      <c r="R54" s="51">
        <v>-3.8399999999999999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-3.0600000000000001</v>
      </c>
      <c r="AA54" s="51">
        <v>0</v>
      </c>
      <c r="AB54" s="52">
        <v>-3.5299999999999998</v>
      </c>
    </row>
    <row r="55" ht="16.5">
      <c r="A55" s="34"/>
      <c r="B55" s="53">
        <v>45247</v>
      </c>
      <c r="C55" s="48">
        <f>SUM(E55:AB55)</f>
        <v>-39.230000000000004</v>
      </c>
      <c r="D55" s="49"/>
      <c r="E55" s="50">
        <v>-2.2000000000000002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-0.040000000000000001</v>
      </c>
      <c r="L55" s="51">
        <v>0</v>
      </c>
      <c r="M55" s="51">
        <v>0</v>
      </c>
      <c r="N55" s="51">
        <v>-1.46</v>
      </c>
      <c r="O55" s="51">
        <v>-5.3200000000000003</v>
      </c>
      <c r="P55" s="51">
        <v>0</v>
      </c>
      <c r="Q55" s="51">
        <v>0</v>
      </c>
      <c r="R55" s="51">
        <v>0</v>
      </c>
      <c r="S55" s="51">
        <v>-0.83999999999999997</v>
      </c>
      <c r="T55" s="51">
        <v>0</v>
      </c>
      <c r="U55" s="51">
        <v>-7.54</v>
      </c>
      <c r="V55" s="51">
        <v>-3.5699999999999998</v>
      </c>
      <c r="W55" s="51">
        <v>-3.2999999999999998</v>
      </c>
      <c r="X55" s="51">
        <v>0</v>
      </c>
      <c r="Y55" s="51">
        <v>-3.25</v>
      </c>
      <c r="Z55" s="51">
        <v>-3.9100000000000001</v>
      </c>
      <c r="AA55" s="51">
        <v>-3.8900000000000001</v>
      </c>
      <c r="AB55" s="52">
        <v>-3.9100000000000001</v>
      </c>
    </row>
    <row r="56" ht="16.5">
      <c r="A56" s="34"/>
      <c r="B56" s="53">
        <v>45248</v>
      </c>
      <c r="C56" s="48">
        <f>SUM(E56:AB56)</f>
        <v>-57.190000000000012</v>
      </c>
      <c r="D56" s="49"/>
      <c r="E56" s="50">
        <v>-3.9700000000000002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-14.442500000000001</v>
      </c>
      <c r="L56" s="51">
        <v>-13.8325</v>
      </c>
      <c r="M56" s="51">
        <v>-11.105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-3.8399999999999999</v>
      </c>
      <c r="T56" s="51">
        <v>0</v>
      </c>
      <c r="U56" s="51">
        <v>0</v>
      </c>
      <c r="V56" s="51">
        <v>-3.3999999999999999</v>
      </c>
      <c r="W56" s="51">
        <v>-3.8300000000000001</v>
      </c>
      <c r="X56" s="51">
        <v>-2.77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45249</v>
      </c>
      <c r="C57" s="48">
        <f>SUM(E57:AB57)</f>
        <v>-33.667500000000004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-1.7450000000000001</v>
      </c>
      <c r="O57" s="51">
        <v>-7.4225000000000003</v>
      </c>
      <c r="P57" s="51">
        <v>-10.025</v>
      </c>
      <c r="Q57" s="51">
        <v>0</v>
      </c>
      <c r="R57" s="51">
        <v>-1.4424999999999999</v>
      </c>
      <c r="S57" s="51">
        <v>-1.1675</v>
      </c>
      <c r="T57" s="51">
        <v>-3.7799999999999998</v>
      </c>
      <c r="U57" s="51">
        <v>-0.81999999999999995</v>
      </c>
      <c r="V57" s="51">
        <v>0</v>
      </c>
      <c r="W57" s="51">
        <v>0</v>
      </c>
      <c r="X57" s="51">
        <v>-5.3650000000000002</v>
      </c>
      <c r="Y57" s="51">
        <v>-1.8999999999999999</v>
      </c>
      <c r="Z57" s="51">
        <v>0</v>
      </c>
      <c r="AA57" s="51">
        <v>0</v>
      </c>
      <c r="AB57" s="52">
        <v>0</v>
      </c>
    </row>
    <row r="58" ht="16.5">
      <c r="A58" s="34"/>
      <c r="B58" s="53">
        <v>45250</v>
      </c>
      <c r="C58" s="48">
        <f>SUM(E58:AB58)</f>
        <v>-71.242499999999993</v>
      </c>
      <c r="D58" s="49"/>
      <c r="E58" s="50">
        <v>0</v>
      </c>
      <c r="F58" s="51">
        <v>-2.5899999999999999</v>
      </c>
      <c r="G58" s="51">
        <v>-1.3975</v>
      </c>
      <c r="H58" s="51">
        <v>-5.2874999999999996</v>
      </c>
      <c r="I58" s="51">
        <v>0</v>
      </c>
      <c r="J58" s="51">
        <v>-0.28000000000000003</v>
      </c>
      <c r="K58" s="51">
        <v>0</v>
      </c>
      <c r="L58" s="51">
        <v>0</v>
      </c>
      <c r="M58" s="51">
        <v>-7.4325000000000001</v>
      </c>
      <c r="N58" s="51">
        <v>-12.2425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-5.1050000000000004</v>
      </c>
      <c r="U58" s="51">
        <v>0</v>
      </c>
      <c r="V58" s="51">
        <v>0</v>
      </c>
      <c r="W58" s="51">
        <v>0</v>
      </c>
      <c r="X58" s="51">
        <v>-8.4924999999999997</v>
      </c>
      <c r="Y58" s="51">
        <v>-13.577500000000001</v>
      </c>
      <c r="Z58" s="51">
        <v>-9.1524999999999999</v>
      </c>
      <c r="AA58" s="51">
        <v>-5.6849999999999996</v>
      </c>
      <c r="AB58" s="52">
        <v>0</v>
      </c>
    </row>
    <row r="59" ht="16.5">
      <c r="A59" s="34"/>
      <c r="B59" s="53">
        <v>45251</v>
      </c>
      <c r="C59" s="48">
        <f>SUM(E59:AB59)</f>
        <v>-114.0025</v>
      </c>
      <c r="D59" s="49"/>
      <c r="E59" s="50">
        <v>0</v>
      </c>
      <c r="F59" s="51">
        <v>0</v>
      </c>
      <c r="G59" s="51">
        <v>-2.6699999999999999</v>
      </c>
      <c r="H59" s="51">
        <v>-7.9524999999999997</v>
      </c>
      <c r="I59" s="51">
        <v>-12.477499999999999</v>
      </c>
      <c r="J59" s="51">
        <v>-13.682499999999999</v>
      </c>
      <c r="K59" s="51">
        <v>-12.762499999999999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-8.4425000000000008</v>
      </c>
      <c r="R59" s="51">
        <v>0</v>
      </c>
      <c r="S59" s="51">
        <v>0</v>
      </c>
      <c r="T59" s="51">
        <v>0</v>
      </c>
      <c r="U59" s="51">
        <v>0</v>
      </c>
      <c r="V59" s="51">
        <v>-12.51</v>
      </c>
      <c r="W59" s="51">
        <v>-13.645</v>
      </c>
      <c r="X59" s="51">
        <v>-12.484999999999999</v>
      </c>
      <c r="Y59" s="51">
        <v>-12.67</v>
      </c>
      <c r="Z59" s="51">
        <v>-1.1675</v>
      </c>
      <c r="AA59" s="51">
        <v>-3.5375000000000001</v>
      </c>
      <c r="AB59" s="52">
        <v>0</v>
      </c>
    </row>
    <row r="60" ht="16.5">
      <c r="A60" s="34"/>
      <c r="B60" s="53">
        <v>45252</v>
      </c>
      <c r="C60" s="48">
        <f>SUM(E60:AB60)</f>
        <v>-117.25500000000001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-10.4725</v>
      </c>
      <c r="K60" s="51">
        <v>-0.77749999999999997</v>
      </c>
      <c r="L60" s="51">
        <v>0</v>
      </c>
      <c r="M60" s="51">
        <v>0</v>
      </c>
      <c r="N60" s="51">
        <v>0</v>
      </c>
      <c r="O60" s="51">
        <v>0</v>
      </c>
      <c r="P60" s="51">
        <v>-11.2925</v>
      </c>
      <c r="Q60" s="51">
        <v>0</v>
      </c>
      <c r="R60" s="51">
        <v>0</v>
      </c>
      <c r="S60" s="51">
        <v>-10.477499999999999</v>
      </c>
      <c r="T60" s="51">
        <v>-0.059999999999999998</v>
      </c>
      <c r="U60" s="51">
        <v>-12.77</v>
      </c>
      <c r="V60" s="51">
        <v>-13.355</v>
      </c>
      <c r="W60" s="51">
        <v>-12.695</v>
      </c>
      <c r="X60" s="51">
        <v>-11.9625</v>
      </c>
      <c r="Y60" s="51">
        <v>-5.9800000000000004</v>
      </c>
      <c r="Z60" s="51">
        <v>-13.335000000000001</v>
      </c>
      <c r="AA60" s="51">
        <v>-14.077500000000001</v>
      </c>
      <c r="AB60" s="52">
        <v>0</v>
      </c>
    </row>
    <row r="61" ht="16.5">
      <c r="A61" s="34"/>
      <c r="B61" s="53">
        <v>45253</v>
      </c>
      <c r="C61" s="48">
        <f>SUM(E61:AB61)</f>
        <v>-99.864999999999995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-12.734999999999999</v>
      </c>
      <c r="L61" s="51">
        <v>-3.2275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-4.6325000000000003</v>
      </c>
      <c r="S61" s="51">
        <v>-10.215</v>
      </c>
      <c r="T61" s="51">
        <v>0</v>
      </c>
      <c r="U61" s="51">
        <v>0</v>
      </c>
      <c r="V61" s="51">
        <v>-13.145</v>
      </c>
      <c r="W61" s="51">
        <v>-3.6225000000000001</v>
      </c>
      <c r="X61" s="51">
        <v>-7.6025</v>
      </c>
      <c r="Y61" s="51">
        <v>-6.3475000000000001</v>
      </c>
      <c r="Z61" s="51">
        <v>-13.6325</v>
      </c>
      <c r="AA61" s="51">
        <v>-14.09</v>
      </c>
      <c r="AB61" s="52">
        <v>-10.615</v>
      </c>
    </row>
    <row r="62" ht="16.5">
      <c r="A62" s="34"/>
      <c r="B62" s="53">
        <v>45254</v>
      </c>
      <c r="C62" s="48">
        <f>SUM(E62:AB62)</f>
        <v>-137.16999999999999</v>
      </c>
      <c r="D62" s="49"/>
      <c r="E62" s="50">
        <v>0</v>
      </c>
      <c r="F62" s="51">
        <v>0</v>
      </c>
      <c r="G62" s="51">
        <v>-10.654999999999999</v>
      </c>
      <c r="H62" s="51">
        <v>0</v>
      </c>
      <c r="I62" s="51">
        <v>0</v>
      </c>
      <c r="J62" s="51">
        <v>-3.8599999999999999</v>
      </c>
      <c r="K62" s="51">
        <v>0</v>
      </c>
      <c r="L62" s="51">
        <v>0</v>
      </c>
      <c r="M62" s="51">
        <v>-7.9275000000000002</v>
      </c>
      <c r="N62" s="51">
        <v>-6.9424999999999999</v>
      </c>
      <c r="O62" s="51">
        <v>0</v>
      </c>
      <c r="P62" s="51">
        <v>-10.505000000000001</v>
      </c>
      <c r="Q62" s="51">
        <v>-12.210000000000001</v>
      </c>
      <c r="R62" s="51">
        <v>-13.8575</v>
      </c>
      <c r="S62" s="51">
        <v>-13.9275</v>
      </c>
      <c r="T62" s="51">
        <v>-13.755000000000001</v>
      </c>
      <c r="U62" s="51">
        <v>0</v>
      </c>
      <c r="V62" s="51">
        <v>0</v>
      </c>
      <c r="W62" s="51">
        <v>0</v>
      </c>
      <c r="X62" s="51">
        <v>-11.102499999999999</v>
      </c>
      <c r="Y62" s="51">
        <v>-8.1750000000000007</v>
      </c>
      <c r="Z62" s="51">
        <v>-8.5474999999999994</v>
      </c>
      <c r="AA62" s="51">
        <v>-3.375</v>
      </c>
      <c r="AB62" s="52">
        <v>-12.33</v>
      </c>
    </row>
    <row r="63" ht="16.5">
      <c r="A63" s="34"/>
      <c r="B63" s="53">
        <v>45255</v>
      </c>
      <c r="C63" s="48">
        <f>SUM(E63:AB63)</f>
        <v>-164.1225</v>
      </c>
      <c r="D63" s="49"/>
      <c r="E63" s="50">
        <v>-11.4125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-14.0975</v>
      </c>
      <c r="M63" s="51">
        <v>-13.285</v>
      </c>
      <c r="N63" s="51">
        <v>-14.0375</v>
      </c>
      <c r="O63" s="51">
        <v>-13.2775</v>
      </c>
      <c r="P63" s="51">
        <v>-13.895</v>
      </c>
      <c r="Q63" s="51">
        <v>-13.855</v>
      </c>
      <c r="R63" s="51">
        <v>-13.647500000000001</v>
      </c>
      <c r="S63" s="51">
        <v>-9.5625</v>
      </c>
      <c r="T63" s="51">
        <v>0</v>
      </c>
      <c r="U63" s="51">
        <v>-13.085000000000001</v>
      </c>
      <c r="V63" s="51">
        <v>-12.3125</v>
      </c>
      <c r="W63" s="51">
        <v>-11.6325</v>
      </c>
      <c r="X63" s="51">
        <v>-4.3724999999999996</v>
      </c>
      <c r="Y63" s="51">
        <v>-5.6500000000000004</v>
      </c>
      <c r="Z63" s="51">
        <v>0</v>
      </c>
      <c r="AA63" s="51">
        <v>0</v>
      </c>
      <c r="AB63" s="52">
        <v>0</v>
      </c>
    </row>
    <row r="64" ht="16.5">
      <c r="A64" s="34"/>
      <c r="B64" s="53">
        <v>45256</v>
      </c>
      <c r="C64" s="48">
        <f>SUM(E64:AB64)</f>
        <v>-51.629999999999995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-9.8574999999999999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-12.817500000000001</v>
      </c>
      <c r="P64" s="51">
        <v>0</v>
      </c>
      <c r="Q64" s="51">
        <v>0</v>
      </c>
      <c r="R64" s="51">
        <v>-5.4874999999999998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-11.6975</v>
      </c>
      <c r="Y64" s="51">
        <v>-11.77</v>
      </c>
      <c r="Z64" s="51">
        <v>0</v>
      </c>
      <c r="AA64" s="51">
        <v>0</v>
      </c>
      <c r="AB64" s="52">
        <v>0</v>
      </c>
    </row>
    <row r="65" ht="16.5">
      <c r="A65" s="34"/>
      <c r="B65" s="53">
        <v>45257</v>
      </c>
      <c r="C65" s="48">
        <f>SUM(E65:AB65)</f>
        <v>-88.469999999999999</v>
      </c>
      <c r="D65" s="49"/>
      <c r="E65" s="50">
        <v>-1.03</v>
      </c>
      <c r="F65" s="51">
        <v>-0.059999999999999998</v>
      </c>
      <c r="G65" s="51">
        <v>-1.8799999999999999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-1.8100000000000001</v>
      </c>
      <c r="N65" s="51">
        <v>-7.7549999999999999</v>
      </c>
      <c r="O65" s="51">
        <v>-11.9575</v>
      </c>
      <c r="P65" s="51">
        <v>-13.390000000000001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-11.8325</v>
      </c>
      <c r="W65" s="51">
        <v>-5.0175000000000001</v>
      </c>
      <c r="X65" s="51">
        <v>-7.5199999999999996</v>
      </c>
      <c r="Y65" s="51">
        <v>-8.3550000000000004</v>
      </c>
      <c r="Z65" s="51">
        <v>-5.9400000000000004</v>
      </c>
      <c r="AA65" s="51">
        <v>-6.915</v>
      </c>
      <c r="AB65" s="52">
        <v>-5.0075000000000003</v>
      </c>
    </row>
    <row r="66" ht="16.5">
      <c r="A66" s="34"/>
      <c r="B66" s="53">
        <v>45258</v>
      </c>
      <c r="C66" s="48">
        <f>SUM(E66:AB66)</f>
        <v>-89.115000000000009</v>
      </c>
      <c r="D66" s="49"/>
      <c r="E66" s="50">
        <v>-2.145</v>
      </c>
      <c r="F66" s="51">
        <v>-8.9700000000000006</v>
      </c>
      <c r="G66" s="51">
        <v>-7.5175000000000001</v>
      </c>
      <c r="H66" s="51">
        <v>-9.5425000000000004</v>
      </c>
      <c r="I66" s="51">
        <v>-3.1099999999999999</v>
      </c>
      <c r="J66" s="51">
        <v>-8.8049999999999997</v>
      </c>
      <c r="K66" s="51">
        <v>-0.26000000000000001</v>
      </c>
      <c r="L66" s="51">
        <v>0</v>
      </c>
      <c r="M66" s="51">
        <v>0</v>
      </c>
      <c r="N66" s="51">
        <v>0</v>
      </c>
      <c r="O66" s="51">
        <v>0</v>
      </c>
      <c r="P66" s="51">
        <v>-12.827500000000001</v>
      </c>
      <c r="Q66" s="51">
        <v>0</v>
      </c>
      <c r="R66" s="51">
        <v>0</v>
      </c>
      <c r="S66" s="51">
        <v>0</v>
      </c>
      <c r="T66" s="51">
        <v>0</v>
      </c>
      <c r="U66" s="51">
        <v>-12.7675</v>
      </c>
      <c r="V66" s="51">
        <v>-13.672499999999999</v>
      </c>
      <c r="W66" s="51">
        <v>0</v>
      </c>
      <c r="X66" s="51">
        <v>0</v>
      </c>
      <c r="Y66" s="51">
        <v>0</v>
      </c>
      <c r="Z66" s="51">
        <v>-9.4975000000000005</v>
      </c>
      <c r="AA66" s="51">
        <v>0</v>
      </c>
      <c r="AB66" s="52">
        <v>0</v>
      </c>
    </row>
    <row r="67" ht="16.5">
      <c r="A67" s="34"/>
      <c r="B67" s="53">
        <v>45259</v>
      </c>
      <c r="C67" s="48">
        <f>SUM(E67:AB67)</f>
        <v>-133.6275</v>
      </c>
      <c r="D67" s="49"/>
      <c r="E67" s="50">
        <v>-4.9349999999999996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-12.907500000000001</v>
      </c>
      <c r="M67" s="51">
        <v>-13.779999999999999</v>
      </c>
      <c r="N67" s="51">
        <v>-13.647500000000001</v>
      </c>
      <c r="O67" s="51">
        <v>0</v>
      </c>
      <c r="P67" s="51">
        <v>0</v>
      </c>
      <c r="Q67" s="51">
        <v>-13.289999999999999</v>
      </c>
      <c r="R67" s="51">
        <v>0</v>
      </c>
      <c r="S67" s="51">
        <v>0</v>
      </c>
      <c r="T67" s="51">
        <v>-0.14999999999999999</v>
      </c>
      <c r="U67" s="51">
        <v>-13.145</v>
      </c>
      <c r="V67" s="51">
        <v>-13.68</v>
      </c>
      <c r="W67" s="51">
        <v>-9.7750000000000004</v>
      </c>
      <c r="X67" s="51">
        <v>-13.824999999999999</v>
      </c>
      <c r="Y67" s="51">
        <v>-1.0024999999999999</v>
      </c>
      <c r="Z67" s="51">
        <v>-12.3675</v>
      </c>
      <c r="AA67" s="51">
        <v>-11.1225</v>
      </c>
      <c r="AB67" s="52">
        <v>0</v>
      </c>
    </row>
    <row r="68" ht="16.5">
      <c r="A68" s="34"/>
      <c r="B68" s="53">
        <v>45260</v>
      </c>
      <c r="C68" s="48">
        <f>SUM(E68:AB68)</f>
        <v>-138.17249999999999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-9.6925000000000008</v>
      </c>
      <c r="M68" s="51">
        <v>-13.8125</v>
      </c>
      <c r="N68" s="51">
        <v>-13.5175</v>
      </c>
      <c r="O68" s="51">
        <v>-13.8725</v>
      </c>
      <c r="P68" s="51">
        <v>-13.800000000000001</v>
      </c>
      <c r="Q68" s="51">
        <v>0</v>
      </c>
      <c r="R68" s="51">
        <v>0</v>
      </c>
      <c r="S68" s="51">
        <v>0</v>
      </c>
      <c r="T68" s="51">
        <v>-12.6425</v>
      </c>
      <c r="U68" s="51">
        <v>-8.2174999999999994</v>
      </c>
      <c r="V68" s="51">
        <v>-8.5175000000000001</v>
      </c>
      <c r="W68" s="51">
        <v>-13.685</v>
      </c>
      <c r="X68" s="51">
        <v>-12.1975</v>
      </c>
      <c r="Y68" s="51">
        <v>-0.40999999999999998</v>
      </c>
      <c r="Z68" s="51">
        <v>-2.4900000000000002</v>
      </c>
      <c r="AA68" s="51">
        <v>-13.6175</v>
      </c>
      <c r="AB68" s="52">
        <v>-1.7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45231</v>
      </c>
      <c r="C74" s="58">
        <f>SUMIF(E74:AB74,"&gt;0")</f>
        <v>133.93000000000004</v>
      </c>
      <c r="D74" s="59">
        <f>SUMIF(E74:AB74,"&lt;0")</f>
        <v>0</v>
      </c>
      <c r="E74" s="60">
        <f>E4+ABS(E39)</f>
        <v>6.2549999999999999</v>
      </c>
      <c r="F74" s="60">
        <f t="shared" ref="F74:AB74" si="0">F4+ABS(F39)</f>
        <v>11.4825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7.8224999999999998</v>
      </c>
      <c r="L74" s="60">
        <f t="shared" si="0"/>
        <v>9.9124999999999996</v>
      </c>
      <c r="M74" s="60">
        <f t="shared" si="0"/>
        <v>9.9949999999999992</v>
      </c>
      <c r="N74" s="60">
        <f t="shared" si="0"/>
        <v>10.435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9.0050000000000008</v>
      </c>
      <c r="T74" s="60">
        <f t="shared" si="0"/>
        <v>15.460000000000001</v>
      </c>
      <c r="U74" s="60">
        <f t="shared" si="0"/>
        <v>4.3375000000000004</v>
      </c>
      <c r="V74" s="60">
        <f t="shared" si="0"/>
        <v>5.625</v>
      </c>
      <c r="W74" s="60">
        <f t="shared" si="0"/>
        <v>7.2925000000000004</v>
      </c>
      <c r="X74" s="60">
        <f t="shared" si="0"/>
        <v>7.3025000000000002</v>
      </c>
      <c r="Y74" s="60">
        <f t="shared" si="0"/>
        <v>2.5499999999999998</v>
      </c>
      <c r="Z74" s="60">
        <f t="shared" si="0"/>
        <v>15.664999999999999</v>
      </c>
      <c r="AA74" s="60">
        <f t="shared" si="0"/>
        <v>9.0824999999999996</v>
      </c>
      <c r="AB74" s="61">
        <f t="shared" si="0"/>
        <v>1.7075</v>
      </c>
    </row>
    <row r="75" ht="16.5">
      <c r="A75" s="34"/>
      <c r="B75" s="53">
        <v>45232</v>
      </c>
      <c r="C75" s="58">
        <f>SUMIF(E75:AB75,"&gt;0")</f>
        <v>117.47</v>
      </c>
      <c r="D75" s="59">
        <f>SUMIF(E75:AB75,"&lt;0")</f>
        <v>0</v>
      </c>
      <c r="E75" s="60">
        <f t="shared" ref="E75:S103" si="1">E5+ABS(E40)</f>
        <v>0.23999999999999999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6.7024999999999997</v>
      </c>
      <c r="L75" s="60">
        <f t="shared" si="1"/>
        <v>16.114999999999998</v>
      </c>
      <c r="M75" s="60">
        <f t="shared" si="1"/>
        <v>16.307500000000001</v>
      </c>
      <c r="N75" s="60">
        <f t="shared" si="1"/>
        <v>2.6324999999999998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3.9975000000000001</v>
      </c>
      <c r="T75" s="60">
        <f t="shared" ref="T75:AB75" si="2">T5+ABS(T40)</f>
        <v>14.755000000000001</v>
      </c>
      <c r="U75" s="60">
        <f t="shared" si="2"/>
        <v>7.2149999999999999</v>
      </c>
      <c r="V75" s="60">
        <f t="shared" si="2"/>
        <v>2.2524999999999999</v>
      </c>
      <c r="W75" s="60">
        <f t="shared" si="2"/>
        <v>2.8799999999999999</v>
      </c>
      <c r="X75" s="60">
        <f t="shared" si="2"/>
        <v>3.2650000000000001</v>
      </c>
      <c r="Y75" s="60">
        <f t="shared" si="2"/>
        <v>7.6425000000000001</v>
      </c>
      <c r="Z75" s="60">
        <f t="shared" si="2"/>
        <v>11.9825</v>
      </c>
      <c r="AA75" s="60">
        <f t="shared" si="2"/>
        <v>12.862500000000001</v>
      </c>
      <c r="AB75" s="62">
        <f t="shared" si="2"/>
        <v>8.6199999999999992</v>
      </c>
    </row>
    <row r="76" ht="16.5">
      <c r="A76" s="34"/>
      <c r="B76" s="53">
        <v>45233</v>
      </c>
      <c r="C76" s="58">
        <f>SUMIF(E76:AB76,"&gt;0")</f>
        <v>124.70499999999998</v>
      </c>
      <c r="D76" s="59">
        <f>SUMIF(E76:AB76,"&lt;0")</f>
        <v>0</v>
      </c>
      <c r="E76" s="60">
        <f t="shared" si="1"/>
        <v>1.1950000000000001</v>
      </c>
      <c r="F76" s="60">
        <f t="shared" si="1"/>
        <v>0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10.407500000000001</v>
      </c>
      <c r="L76" s="60">
        <f t="shared" si="1"/>
        <v>0.89249999999999996</v>
      </c>
      <c r="M76" s="60">
        <f t="shared" si="1"/>
        <v>9.1974999999999998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16.1875</v>
      </c>
      <c r="T76" s="60">
        <f t="shared" ref="T76:AB76" si="3">T6+ABS(T41)</f>
        <v>9.9574999999999996</v>
      </c>
      <c r="U76" s="60">
        <f t="shared" si="3"/>
        <v>11.44</v>
      </c>
      <c r="V76" s="60">
        <f t="shared" si="3"/>
        <v>11.727499999999999</v>
      </c>
      <c r="W76" s="60">
        <f t="shared" si="3"/>
        <v>11.7075</v>
      </c>
      <c r="X76" s="60">
        <f t="shared" si="3"/>
        <v>10.907500000000001</v>
      </c>
      <c r="Y76" s="60">
        <f t="shared" si="3"/>
        <v>9.4350000000000005</v>
      </c>
      <c r="Z76" s="60">
        <f t="shared" si="3"/>
        <v>5.7625000000000002</v>
      </c>
      <c r="AA76" s="60">
        <f t="shared" si="3"/>
        <v>13.914999999999999</v>
      </c>
      <c r="AB76" s="62">
        <f t="shared" si="3"/>
        <v>1.9724999999999999</v>
      </c>
    </row>
    <row r="77" ht="16.5">
      <c r="A77" s="34"/>
      <c r="B77" s="53">
        <v>45234</v>
      </c>
      <c r="C77" s="58">
        <f>SUMIF(E77:AB77,"&gt;0")</f>
        <v>189.27500000000001</v>
      </c>
      <c r="D77" s="59">
        <f>SUMIF(E77:AB77,"&lt;0")</f>
        <v>0</v>
      </c>
      <c r="E77" s="60">
        <f t="shared" si="1"/>
        <v>7.2450000000000001</v>
      </c>
      <c r="F77" s="60">
        <f t="shared" si="1"/>
        <v>0</v>
      </c>
      <c r="G77" s="60">
        <f t="shared" si="1"/>
        <v>0</v>
      </c>
      <c r="H77" s="60">
        <f t="shared" si="1"/>
        <v>0</v>
      </c>
      <c r="I77" s="60">
        <f t="shared" si="1"/>
        <v>0</v>
      </c>
      <c r="J77" s="60">
        <f t="shared" si="1"/>
        <v>0</v>
      </c>
      <c r="K77" s="60">
        <f t="shared" si="1"/>
        <v>9.1150000000000002</v>
      </c>
      <c r="L77" s="60">
        <f t="shared" si="1"/>
        <v>1.885</v>
      </c>
      <c r="M77" s="60">
        <f t="shared" si="1"/>
        <v>9.0875000000000004</v>
      </c>
      <c r="N77" s="60">
        <f t="shared" si="1"/>
        <v>7.5475000000000003</v>
      </c>
      <c r="O77" s="60">
        <f t="shared" si="1"/>
        <v>6.9974999999999996</v>
      </c>
      <c r="P77" s="60">
        <f t="shared" si="1"/>
        <v>10.297499999999999</v>
      </c>
      <c r="Q77" s="60">
        <f t="shared" si="1"/>
        <v>14.17</v>
      </c>
      <c r="R77" s="60">
        <f t="shared" si="1"/>
        <v>0.54500000000000004</v>
      </c>
      <c r="S77" s="60">
        <f t="shared" si="1"/>
        <v>14.8375</v>
      </c>
      <c r="T77" s="60">
        <f t="shared" ref="T77:AB77" si="4">T7+ABS(T42)</f>
        <v>12.9975</v>
      </c>
      <c r="U77" s="60">
        <f t="shared" si="4"/>
        <v>9.8149999999999995</v>
      </c>
      <c r="V77" s="60">
        <f t="shared" si="4"/>
        <v>16.010000000000002</v>
      </c>
      <c r="W77" s="60">
        <f t="shared" si="4"/>
        <v>2.0375000000000001</v>
      </c>
      <c r="X77" s="60">
        <f t="shared" si="4"/>
        <v>7.3324999999999996</v>
      </c>
      <c r="Y77" s="60">
        <f t="shared" si="4"/>
        <v>16.774999999999999</v>
      </c>
      <c r="Z77" s="60">
        <f t="shared" si="4"/>
        <v>16.967500000000001</v>
      </c>
      <c r="AA77" s="60">
        <f t="shared" si="4"/>
        <v>13.5375</v>
      </c>
      <c r="AB77" s="62">
        <f t="shared" si="4"/>
        <v>12.074999999999999</v>
      </c>
    </row>
    <row r="78" ht="16.5">
      <c r="A78" s="34"/>
      <c r="B78" s="53">
        <v>45235</v>
      </c>
      <c r="C78" s="58">
        <f>SUMIF(E78:AB78,"&gt;0")</f>
        <v>208.35999999999999</v>
      </c>
      <c r="D78" s="59">
        <f>SUMIF(E78:AB78,"&lt;0")</f>
        <v>0</v>
      </c>
      <c r="E78" s="60">
        <f t="shared" si="1"/>
        <v>11.0975</v>
      </c>
      <c r="F78" s="60">
        <f t="shared" si="1"/>
        <v>0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2.6825000000000001</v>
      </c>
      <c r="L78" s="60">
        <f t="shared" si="1"/>
        <v>13.565</v>
      </c>
      <c r="M78" s="60">
        <f t="shared" si="1"/>
        <v>5.2275</v>
      </c>
      <c r="N78" s="60">
        <f t="shared" si="1"/>
        <v>14.5975</v>
      </c>
      <c r="O78" s="60">
        <f t="shared" si="1"/>
        <v>1.2899999999999998</v>
      </c>
      <c r="P78" s="60">
        <f t="shared" si="1"/>
        <v>16.5825</v>
      </c>
      <c r="Q78" s="60">
        <f t="shared" si="1"/>
        <v>16.5275</v>
      </c>
      <c r="R78" s="60">
        <f t="shared" si="1"/>
        <v>5.9524999999999997</v>
      </c>
      <c r="S78" s="60">
        <f t="shared" si="1"/>
        <v>16.692499999999999</v>
      </c>
      <c r="T78" s="60">
        <f t="shared" ref="T78:AB78" si="5">T8+ABS(T43)</f>
        <v>15.3025</v>
      </c>
      <c r="U78" s="60">
        <f t="shared" si="5"/>
        <v>15.3825</v>
      </c>
      <c r="V78" s="60">
        <f t="shared" si="5"/>
        <v>13.9375</v>
      </c>
      <c r="W78" s="60">
        <f t="shared" si="5"/>
        <v>6.6875</v>
      </c>
      <c r="X78" s="60">
        <f t="shared" si="5"/>
        <v>7.1574999999999998</v>
      </c>
      <c r="Y78" s="60">
        <f t="shared" si="5"/>
        <v>15.505000000000001</v>
      </c>
      <c r="Z78" s="60">
        <f t="shared" si="5"/>
        <v>7.5875000000000004</v>
      </c>
      <c r="AA78" s="60">
        <f t="shared" si="5"/>
        <v>14.23</v>
      </c>
      <c r="AB78" s="62">
        <f t="shared" si="5"/>
        <v>8.3550000000000004</v>
      </c>
    </row>
    <row r="79" ht="16.5">
      <c r="A79" s="34"/>
      <c r="B79" s="53">
        <v>45236</v>
      </c>
      <c r="C79" s="58">
        <f>SUMIF(E79:AB79,"&gt;0")</f>
        <v>200.48499999999996</v>
      </c>
      <c r="D79" s="59">
        <f>SUMIF(E79:AB79,"&lt;0")</f>
        <v>0</v>
      </c>
      <c r="E79" s="60">
        <f t="shared" si="1"/>
        <v>4.0575000000000001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13.7925</v>
      </c>
      <c r="L79" s="60">
        <f t="shared" si="1"/>
        <v>13.862500000000001</v>
      </c>
      <c r="M79" s="60">
        <f t="shared" si="1"/>
        <v>13.955</v>
      </c>
      <c r="N79" s="60">
        <f t="shared" si="1"/>
        <v>13.699999999999999</v>
      </c>
      <c r="O79" s="60">
        <f t="shared" si="1"/>
        <v>13.609999999999999</v>
      </c>
      <c r="P79" s="60">
        <f t="shared" si="1"/>
        <v>13.9125</v>
      </c>
      <c r="Q79" s="60">
        <f t="shared" si="1"/>
        <v>13.5</v>
      </c>
      <c r="R79" s="60">
        <f t="shared" si="1"/>
        <v>13.074999999999999</v>
      </c>
      <c r="S79" s="60">
        <f t="shared" si="1"/>
        <v>13.31</v>
      </c>
      <c r="T79" s="60">
        <f t="shared" ref="T79:AB79" si="6">T9+ABS(T44)</f>
        <v>3.5024999999999999</v>
      </c>
      <c r="U79" s="60">
        <f t="shared" si="6"/>
        <v>11.885</v>
      </c>
      <c r="V79" s="60">
        <f t="shared" si="6"/>
        <v>5.3674999999999997</v>
      </c>
      <c r="W79" s="60">
        <f t="shared" si="6"/>
        <v>12.82</v>
      </c>
      <c r="X79" s="60">
        <f t="shared" si="6"/>
        <v>7.6349999999999998</v>
      </c>
      <c r="Y79" s="60">
        <f t="shared" si="6"/>
        <v>11.789999999999999</v>
      </c>
      <c r="Z79" s="60">
        <f t="shared" si="6"/>
        <v>13.4175</v>
      </c>
      <c r="AA79" s="60">
        <f t="shared" si="6"/>
        <v>2.5899999999999999</v>
      </c>
      <c r="AB79" s="62">
        <f t="shared" si="6"/>
        <v>4.7024999999999997</v>
      </c>
    </row>
    <row r="80" ht="16.5">
      <c r="A80" s="34"/>
      <c r="B80" s="53">
        <v>45237</v>
      </c>
      <c r="C80" s="58">
        <f>SUMIF(E80:AB80,"&gt;0")</f>
        <v>192.99499999999995</v>
      </c>
      <c r="D80" s="59">
        <f>SUMIF(E80:AB80,"&lt;0")</f>
        <v>0</v>
      </c>
      <c r="E80" s="60">
        <f t="shared" si="1"/>
        <v>11.592499999999999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8.0024999999999995</v>
      </c>
      <c r="L80" s="60">
        <f t="shared" si="1"/>
        <v>13.602499999999999</v>
      </c>
      <c r="M80" s="60">
        <f t="shared" si="1"/>
        <v>13.57</v>
      </c>
      <c r="N80" s="60">
        <f t="shared" si="1"/>
        <v>13.494999999999999</v>
      </c>
      <c r="O80" s="60">
        <f t="shared" si="1"/>
        <v>13.8325</v>
      </c>
      <c r="P80" s="60">
        <f t="shared" si="1"/>
        <v>13.414999999999999</v>
      </c>
      <c r="Q80" s="60">
        <f t="shared" si="1"/>
        <v>13.895</v>
      </c>
      <c r="R80" s="60">
        <f t="shared" si="1"/>
        <v>8.5050000000000008</v>
      </c>
      <c r="S80" s="60">
        <f t="shared" si="1"/>
        <v>4.9900000000000002</v>
      </c>
      <c r="T80" s="60">
        <f t="shared" ref="T80:AB80" si="7">T10+ABS(T45)</f>
        <v>9.0425000000000004</v>
      </c>
      <c r="U80" s="60">
        <f t="shared" si="7"/>
        <v>3.0775000000000001</v>
      </c>
      <c r="V80" s="60">
        <f t="shared" si="7"/>
        <v>15.7925</v>
      </c>
      <c r="W80" s="60">
        <f t="shared" si="7"/>
        <v>10.7875</v>
      </c>
      <c r="X80" s="60">
        <f t="shared" si="7"/>
        <v>11.805</v>
      </c>
      <c r="Y80" s="60">
        <f t="shared" si="7"/>
        <v>15.7325</v>
      </c>
      <c r="Z80" s="60">
        <f t="shared" si="7"/>
        <v>1.8100000000000001</v>
      </c>
      <c r="AA80" s="60">
        <f t="shared" si="7"/>
        <v>7.5025000000000004</v>
      </c>
      <c r="AB80" s="62">
        <f t="shared" si="7"/>
        <v>2.5449999999999999</v>
      </c>
    </row>
    <row r="81" ht="16.5">
      <c r="A81" s="34"/>
      <c r="B81" s="53">
        <v>45238</v>
      </c>
      <c r="C81" s="58">
        <f>SUMIF(E81:AB81,"&gt;0")</f>
        <v>216.58500000000006</v>
      </c>
      <c r="D81" s="59">
        <f>SUMIF(E81:AB81,"&lt;0")</f>
        <v>0</v>
      </c>
      <c r="E81" s="60">
        <f t="shared" si="1"/>
        <v>14.4175</v>
      </c>
      <c r="F81" s="60">
        <f t="shared" si="1"/>
        <v>2.5274999999999999</v>
      </c>
      <c r="G81" s="60">
        <f t="shared" si="1"/>
        <v>7.0800000000000001</v>
      </c>
      <c r="H81" s="60">
        <f t="shared" si="1"/>
        <v>2.3500000000000001</v>
      </c>
      <c r="I81" s="60">
        <f t="shared" si="1"/>
        <v>9.6925000000000008</v>
      </c>
      <c r="J81" s="60">
        <f t="shared" si="1"/>
        <v>13.565</v>
      </c>
      <c r="K81" s="60">
        <f t="shared" si="1"/>
        <v>12.69</v>
      </c>
      <c r="L81" s="60">
        <f t="shared" si="1"/>
        <v>11.025</v>
      </c>
      <c r="M81" s="60">
        <f t="shared" si="1"/>
        <v>15.654999999999999</v>
      </c>
      <c r="N81" s="60">
        <f t="shared" si="1"/>
        <v>16.015000000000001</v>
      </c>
      <c r="O81" s="60">
        <f t="shared" si="1"/>
        <v>7.0575000000000001</v>
      </c>
      <c r="P81" s="60">
        <f t="shared" si="1"/>
        <v>15.65</v>
      </c>
      <c r="Q81" s="60">
        <f t="shared" si="1"/>
        <v>15.1425</v>
      </c>
      <c r="R81" s="60">
        <f t="shared" si="1"/>
        <v>12.609999999999999</v>
      </c>
      <c r="S81" s="60">
        <f t="shared" si="1"/>
        <v>4.3799999999999999</v>
      </c>
      <c r="T81" s="60">
        <f t="shared" ref="T81:AB81" si="8">T11+ABS(T46)</f>
        <v>10.395</v>
      </c>
      <c r="U81" s="60">
        <f t="shared" si="8"/>
        <v>1.4924999999999999</v>
      </c>
      <c r="V81" s="60">
        <f t="shared" si="8"/>
        <v>12.6875</v>
      </c>
      <c r="W81" s="60">
        <f t="shared" si="8"/>
        <v>8.0999999999999996</v>
      </c>
      <c r="X81" s="60">
        <f t="shared" si="8"/>
        <v>7.3949999999999996</v>
      </c>
      <c r="Y81" s="60">
        <f t="shared" si="8"/>
        <v>5.5175000000000001</v>
      </c>
      <c r="Z81" s="60">
        <f t="shared" si="8"/>
        <v>3.1425000000000001</v>
      </c>
      <c r="AA81" s="60">
        <f t="shared" si="8"/>
        <v>1.345</v>
      </c>
      <c r="AB81" s="62">
        <f t="shared" si="8"/>
        <v>6.6524999999999999</v>
      </c>
    </row>
    <row r="82" ht="16.5">
      <c r="A82" s="34"/>
      <c r="B82" s="53">
        <v>45239</v>
      </c>
      <c r="C82" s="58">
        <f>SUMIF(E82:AB82,"&gt;0")</f>
        <v>198.13499999999999</v>
      </c>
      <c r="D82" s="59">
        <f>SUMIF(E82:AB82,"&lt;0")</f>
        <v>0</v>
      </c>
      <c r="E82" s="60">
        <f t="shared" si="1"/>
        <v>0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1.3875</v>
      </c>
      <c r="K82" s="60">
        <f t="shared" si="1"/>
        <v>2.2200000000000002</v>
      </c>
      <c r="L82" s="60">
        <f t="shared" si="1"/>
        <v>13.59</v>
      </c>
      <c r="M82" s="60">
        <f t="shared" si="1"/>
        <v>13.9925</v>
      </c>
      <c r="N82" s="60">
        <f t="shared" si="1"/>
        <v>11.244999999999999</v>
      </c>
      <c r="O82" s="60">
        <f t="shared" si="1"/>
        <v>13.387499999999999</v>
      </c>
      <c r="P82" s="60">
        <f t="shared" si="1"/>
        <v>12.565</v>
      </c>
      <c r="Q82" s="60">
        <f t="shared" si="1"/>
        <v>8.0675000000000008</v>
      </c>
      <c r="R82" s="60">
        <f t="shared" si="1"/>
        <v>14.8025</v>
      </c>
      <c r="S82" s="60">
        <f t="shared" si="1"/>
        <v>14.9375</v>
      </c>
      <c r="T82" s="60">
        <f t="shared" ref="T82:AB82" si="9">T12+ABS(T47)</f>
        <v>10.6</v>
      </c>
      <c r="U82" s="60">
        <f t="shared" si="9"/>
        <v>13.289999999999999</v>
      </c>
      <c r="V82" s="60">
        <f t="shared" si="9"/>
        <v>5.9074999999999998</v>
      </c>
      <c r="W82" s="60">
        <f t="shared" si="9"/>
        <v>16.664999999999999</v>
      </c>
      <c r="X82" s="60">
        <f t="shared" si="9"/>
        <v>15.2075</v>
      </c>
      <c r="Y82" s="60">
        <f t="shared" si="9"/>
        <v>11.2475</v>
      </c>
      <c r="Z82" s="60">
        <f t="shared" si="9"/>
        <v>5.5975000000000001</v>
      </c>
      <c r="AA82" s="60">
        <f t="shared" si="9"/>
        <v>7.7699999999999996</v>
      </c>
      <c r="AB82" s="62">
        <f t="shared" si="9"/>
        <v>5.6550000000000002</v>
      </c>
    </row>
    <row r="83" ht="16.5">
      <c r="A83" s="34"/>
      <c r="B83" s="53">
        <v>45240</v>
      </c>
      <c r="C83" s="58">
        <f>SUMIF(E83:AB83,"&gt;0")</f>
        <v>158.935</v>
      </c>
      <c r="D83" s="59">
        <f>SUMIF(E83:AB83,"&lt;0")</f>
        <v>0</v>
      </c>
      <c r="E83" s="60">
        <f t="shared" si="1"/>
        <v>0</v>
      </c>
      <c r="F83" s="60">
        <f t="shared" si="1"/>
        <v>9.1999999999999993</v>
      </c>
      <c r="G83" s="60">
        <f t="shared" si="1"/>
        <v>3.645</v>
      </c>
      <c r="H83" s="60">
        <f t="shared" si="1"/>
        <v>0.61750000000000005</v>
      </c>
      <c r="I83" s="60">
        <f t="shared" si="1"/>
        <v>2.46</v>
      </c>
      <c r="J83" s="60">
        <f t="shared" si="1"/>
        <v>3.0924999999999998</v>
      </c>
      <c r="K83" s="60">
        <f t="shared" si="1"/>
        <v>8.1125000000000007</v>
      </c>
      <c r="L83" s="60">
        <f t="shared" si="1"/>
        <v>4.3000000000000007</v>
      </c>
      <c r="M83" s="60">
        <f t="shared" si="1"/>
        <v>9.9350000000000005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15.532500000000001</v>
      </c>
      <c r="U83" s="60">
        <f t="shared" si="10"/>
        <v>11.7225</v>
      </c>
      <c r="V83" s="60">
        <f t="shared" si="10"/>
        <v>15.705</v>
      </c>
      <c r="W83" s="60">
        <f t="shared" si="10"/>
        <v>15.8225</v>
      </c>
      <c r="X83" s="60">
        <f t="shared" si="10"/>
        <v>15.8025</v>
      </c>
      <c r="Y83" s="60">
        <f t="shared" si="10"/>
        <v>16.625</v>
      </c>
      <c r="Z83" s="60">
        <f t="shared" si="10"/>
        <v>11.842499999999999</v>
      </c>
      <c r="AA83" s="60">
        <f t="shared" si="10"/>
        <v>6.6475</v>
      </c>
      <c r="AB83" s="62">
        <f t="shared" si="10"/>
        <v>7.8724999999999996</v>
      </c>
    </row>
    <row r="84" ht="16.5">
      <c r="A84" s="34"/>
      <c r="B84" s="53">
        <v>45241</v>
      </c>
      <c r="C84" s="58">
        <f>SUMIF(E84:AB84,"&gt;0")</f>
        <v>160.46499999999997</v>
      </c>
      <c r="D84" s="59">
        <f>SUMIF(E84:AB84,"&lt;0")</f>
        <v>0</v>
      </c>
      <c r="E84" s="60">
        <f t="shared" si="1"/>
        <v>3.5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13.987500000000001</v>
      </c>
      <c r="M84" s="60">
        <f t="shared" si="1"/>
        <v>13.3225</v>
      </c>
      <c r="N84" s="60">
        <f t="shared" si="1"/>
        <v>9.8275000000000006</v>
      </c>
      <c r="O84" s="60">
        <f t="shared" si="1"/>
        <v>1.0974999999999999</v>
      </c>
      <c r="P84" s="60">
        <f t="shared" si="1"/>
        <v>15.175000000000001</v>
      </c>
      <c r="Q84" s="60">
        <f t="shared" si="1"/>
        <v>2.98</v>
      </c>
      <c r="R84" s="60">
        <f t="shared" si="1"/>
        <v>15.359999999999999</v>
      </c>
      <c r="S84" s="60">
        <f t="shared" si="1"/>
        <v>4.6749999999999998</v>
      </c>
      <c r="T84" s="60">
        <f t="shared" ref="T84:AB84" si="11">T14+ABS(T49)</f>
        <v>14.285</v>
      </c>
      <c r="U84" s="60">
        <f t="shared" si="11"/>
        <v>3.9474999999999998</v>
      </c>
      <c r="V84" s="60">
        <f t="shared" si="11"/>
        <v>14.425000000000001</v>
      </c>
      <c r="W84" s="60">
        <f t="shared" si="11"/>
        <v>2.855</v>
      </c>
      <c r="X84" s="60">
        <f t="shared" si="11"/>
        <v>13.385</v>
      </c>
      <c r="Y84" s="60">
        <f t="shared" si="11"/>
        <v>12.06</v>
      </c>
      <c r="Z84" s="60">
        <f t="shared" si="11"/>
        <v>8.6074999999999999</v>
      </c>
      <c r="AA84" s="60">
        <f t="shared" si="11"/>
        <v>2.9624999999999999</v>
      </c>
      <c r="AB84" s="62">
        <f t="shared" si="11"/>
        <v>8.0124999999999993</v>
      </c>
    </row>
    <row r="85" ht="16.5">
      <c r="A85" s="34"/>
      <c r="B85" s="53">
        <v>45242</v>
      </c>
      <c r="C85" s="58">
        <f>SUMIF(E85:AB85,"&gt;0")</f>
        <v>249.23500000000004</v>
      </c>
      <c r="D85" s="59">
        <f>SUMIF(E85:AB85,"&lt;0")</f>
        <v>0</v>
      </c>
      <c r="E85" s="60">
        <f t="shared" si="1"/>
        <v>12.067500000000001</v>
      </c>
      <c r="F85" s="60">
        <f t="shared" si="1"/>
        <v>11.2075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6.7074999999999996</v>
      </c>
      <c r="L85" s="60">
        <f t="shared" si="1"/>
        <v>13.772500000000001</v>
      </c>
      <c r="M85" s="60">
        <f t="shared" si="1"/>
        <v>5.3200000000000003</v>
      </c>
      <c r="N85" s="60">
        <f t="shared" si="1"/>
        <v>9.2799999999999994</v>
      </c>
      <c r="O85" s="60">
        <f t="shared" si="1"/>
        <v>14.672499999999999</v>
      </c>
      <c r="P85" s="60">
        <f t="shared" si="1"/>
        <v>14.9</v>
      </c>
      <c r="Q85" s="60">
        <f t="shared" si="1"/>
        <v>12.6625</v>
      </c>
      <c r="R85" s="60">
        <f t="shared" si="1"/>
        <v>13.6875</v>
      </c>
      <c r="S85" s="60">
        <f t="shared" si="1"/>
        <v>15.17</v>
      </c>
      <c r="T85" s="60">
        <f t="shared" ref="T85:AB85" si="12">T15+ABS(T50)</f>
        <v>15.6175</v>
      </c>
      <c r="U85" s="60">
        <f t="shared" si="12"/>
        <v>15.535</v>
      </c>
      <c r="V85" s="60">
        <f t="shared" si="12"/>
        <v>15.69</v>
      </c>
      <c r="W85" s="60">
        <f t="shared" si="12"/>
        <v>15.615</v>
      </c>
      <c r="X85" s="60">
        <f t="shared" si="12"/>
        <v>15.33</v>
      </c>
      <c r="Y85" s="60">
        <f t="shared" si="12"/>
        <v>13.305</v>
      </c>
      <c r="Z85" s="60">
        <f t="shared" si="12"/>
        <v>11.710000000000001</v>
      </c>
      <c r="AA85" s="60">
        <f t="shared" si="12"/>
        <v>14.81</v>
      </c>
      <c r="AB85" s="62">
        <f t="shared" si="12"/>
        <v>2.1749999999999998</v>
      </c>
    </row>
    <row r="86" ht="16.5">
      <c r="A86" s="34"/>
      <c r="B86" s="53">
        <v>45243</v>
      </c>
      <c r="C86" s="58">
        <f>SUMIF(E86:AB86,"&gt;0")</f>
        <v>168.21250000000003</v>
      </c>
      <c r="D86" s="59">
        <f>SUMIF(E86:AB86,"&lt;0")</f>
        <v>0</v>
      </c>
      <c r="E86" s="60">
        <f t="shared" si="1"/>
        <v>0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12.99</v>
      </c>
      <c r="L86" s="60">
        <f t="shared" si="1"/>
        <v>8.3975000000000009</v>
      </c>
      <c r="M86" s="60">
        <f t="shared" si="1"/>
        <v>13.6075</v>
      </c>
      <c r="N86" s="60">
        <f t="shared" si="1"/>
        <v>13.9025</v>
      </c>
      <c r="O86" s="60">
        <f t="shared" si="1"/>
        <v>6.3475000000000001</v>
      </c>
      <c r="P86" s="60">
        <f t="shared" si="1"/>
        <v>10.5875</v>
      </c>
      <c r="Q86" s="60">
        <f t="shared" si="1"/>
        <v>12.0625</v>
      </c>
      <c r="R86" s="60">
        <f t="shared" si="1"/>
        <v>13.175000000000001</v>
      </c>
      <c r="S86" s="60">
        <f t="shared" si="1"/>
        <v>13.984999999999999</v>
      </c>
      <c r="T86" s="60">
        <f t="shared" ref="T86:AB86" si="13">T16+ABS(T51)</f>
        <v>4.5549999999999997</v>
      </c>
      <c r="U86" s="60">
        <f t="shared" si="13"/>
        <v>2.8025000000000002</v>
      </c>
      <c r="V86" s="60">
        <f t="shared" si="13"/>
        <v>12.7475</v>
      </c>
      <c r="W86" s="60">
        <f t="shared" si="13"/>
        <v>13.625</v>
      </c>
      <c r="X86" s="60">
        <f t="shared" si="13"/>
        <v>5.8700000000000001</v>
      </c>
      <c r="Y86" s="60">
        <f t="shared" si="13"/>
        <v>6.835</v>
      </c>
      <c r="Z86" s="60">
        <f t="shared" si="13"/>
        <v>5.7024999999999997</v>
      </c>
      <c r="AA86" s="60">
        <f t="shared" si="13"/>
        <v>4.3700000000000001</v>
      </c>
      <c r="AB86" s="62">
        <f t="shared" si="13"/>
        <v>6.6500000000000004</v>
      </c>
    </row>
    <row r="87" ht="16.5">
      <c r="A87" s="34"/>
      <c r="B87" s="53">
        <v>45244</v>
      </c>
      <c r="C87" s="58">
        <f>SUMIF(E87:AB87,"&gt;0")</f>
        <v>74.602500000000006</v>
      </c>
      <c r="D87" s="59">
        <f>SUMIF(E87:AB87,"&lt;0")</f>
        <v>0</v>
      </c>
      <c r="E87" s="60">
        <f t="shared" si="1"/>
        <v>0</v>
      </c>
      <c r="F87" s="60">
        <f t="shared" si="1"/>
        <v>0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2.3799999999999999</v>
      </c>
      <c r="L87" s="60">
        <f t="shared" si="1"/>
        <v>7.9349999999999996</v>
      </c>
      <c r="M87" s="60">
        <f t="shared" si="1"/>
        <v>0.315</v>
      </c>
      <c r="N87" s="60">
        <f t="shared" si="1"/>
        <v>10.2425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4.0300000000000002</v>
      </c>
      <c r="T87" s="60">
        <f t="shared" ref="T87:AB87" si="14">T17+ABS(T52)</f>
        <v>2.75</v>
      </c>
      <c r="U87" s="60">
        <f t="shared" si="14"/>
        <v>4.625</v>
      </c>
      <c r="V87" s="60">
        <f t="shared" si="14"/>
        <v>7.5625</v>
      </c>
      <c r="W87" s="60">
        <f t="shared" si="14"/>
        <v>3.77</v>
      </c>
      <c r="X87" s="60">
        <f t="shared" si="14"/>
        <v>5.2525000000000004</v>
      </c>
      <c r="Y87" s="60">
        <f t="shared" si="14"/>
        <v>3.6600000000000001</v>
      </c>
      <c r="Z87" s="60">
        <f t="shared" si="14"/>
        <v>6.1400000000000006</v>
      </c>
      <c r="AA87" s="60">
        <f t="shared" si="14"/>
        <v>4.6349999999999998</v>
      </c>
      <c r="AB87" s="62">
        <f t="shared" si="14"/>
        <v>11.305</v>
      </c>
    </row>
    <row r="88" ht="16.5">
      <c r="A88" s="34"/>
      <c r="B88" s="53">
        <v>45245</v>
      </c>
      <c r="C88" s="58">
        <f>SUMIF(E88:AB88,"&gt;0")</f>
        <v>93.912499999999994</v>
      </c>
      <c r="D88" s="59">
        <f>SUMIF(E88:AB88,"&lt;0")</f>
        <v>0</v>
      </c>
      <c r="E88" s="60">
        <f t="shared" si="1"/>
        <v>0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6.0099999999999998</v>
      </c>
      <c r="M88" s="60">
        <f t="shared" si="1"/>
        <v>5.1299999999999999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11.3925</v>
      </c>
      <c r="U88" s="60">
        <f t="shared" si="15"/>
        <v>10.8375</v>
      </c>
      <c r="V88" s="60">
        <f t="shared" si="15"/>
        <v>9.4499999999999993</v>
      </c>
      <c r="W88" s="60">
        <f t="shared" si="15"/>
        <v>13.654999999999999</v>
      </c>
      <c r="X88" s="60">
        <f t="shared" si="15"/>
        <v>6.1675000000000004</v>
      </c>
      <c r="Y88" s="60">
        <f t="shared" si="15"/>
        <v>3.9224999999999999</v>
      </c>
      <c r="Z88" s="60">
        <f t="shared" si="15"/>
        <v>10.4175</v>
      </c>
      <c r="AA88" s="60">
        <f t="shared" si="15"/>
        <v>12.032500000000001</v>
      </c>
      <c r="AB88" s="62">
        <f t="shared" si="15"/>
        <v>4.8975</v>
      </c>
    </row>
    <row r="89" ht="16.5">
      <c r="A89" s="34"/>
      <c r="B89" s="53">
        <v>45246</v>
      </c>
      <c r="C89" s="58">
        <f>SUMIF(E89:AB89,"&gt;0")</f>
        <v>112.62250000000002</v>
      </c>
      <c r="D89" s="59">
        <f>SUMIF(E89:AB89,"&lt;0")</f>
        <v>0</v>
      </c>
      <c r="E89" s="60">
        <f t="shared" si="1"/>
        <v>7.2424999999999997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0.26000000000000001</v>
      </c>
      <c r="K89" s="60">
        <f t="shared" si="1"/>
        <v>4.3399999999999999</v>
      </c>
      <c r="L89" s="60">
        <f t="shared" si="1"/>
        <v>4.21</v>
      </c>
      <c r="M89" s="60">
        <f t="shared" si="1"/>
        <v>6.0899999999999999</v>
      </c>
      <c r="N89" s="60">
        <f t="shared" si="1"/>
        <v>10.26</v>
      </c>
      <c r="O89" s="60">
        <f t="shared" si="1"/>
        <v>11.91</v>
      </c>
      <c r="P89" s="60">
        <f t="shared" si="1"/>
        <v>11.880000000000001</v>
      </c>
      <c r="Q89" s="60">
        <f t="shared" si="1"/>
        <v>3.96</v>
      </c>
      <c r="R89" s="60">
        <f t="shared" si="1"/>
        <v>3.8399999999999999</v>
      </c>
      <c r="S89" s="60">
        <f t="shared" si="1"/>
        <v>4.5300000000000002</v>
      </c>
      <c r="T89" s="60">
        <f t="shared" ref="T89:AB89" si="16">T19+ABS(T54)</f>
        <v>15.81</v>
      </c>
      <c r="U89" s="60">
        <f t="shared" si="16"/>
        <v>6.6100000000000003</v>
      </c>
      <c r="V89" s="60">
        <f t="shared" si="16"/>
        <v>3.0099999999999998</v>
      </c>
      <c r="W89" s="60">
        <f t="shared" si="16"/>
        <v>3.0099999999999998</v>
      </c>
      <c r="X89" s="60">
        <f t="shared" si="16"/>
        <v>3.1000000000000001</v>
      </c>
      <c r="Y89" s="60">
        <f t="shared" si="16"/>
        <v>3.0800000000000001</v>
      </c>
      <c r="Z89" s="60">
        <f t="shared" si="16"/>
        <v>3.0600000000000001</v>
      </c>
      <c r="AA89" s="60">
        <f t="shared" si="16"/>
        <v>2.8900000000000001</v>
      </c>
      <c r="AB89" s="62">
        <f t="shared" si="16"/>
        <v>3.5299999999999998</v>
      </c>
    </row>
    <row r="90" ht="16.5">
      <c r="A90" s="34"/>
      <c r="B90" s="53">
        <v>45247</v>
      </c>
      <c r="C90" s="58">
        <f>SUMIF(E90:AB90,"&gt;0")</f>
        <v>122.06999999999999</v>
      </c>
      <c r="D90" s="59">
        <f>SUMIF(E90:AB90,"&lt;0")</f>
        <v>0</v>
      </c>
      <c r="E90" s="60">
        <f t="shared" si="1"/>
        <v>13.43</v>
      </c>
      <c r="F90" s="60">
        <f t="shared" ref="F90:AB90" si="17">F20+ABS(F55)</f>
        <v>0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1.71</v>
      </c>
      <c r="L90" s="60">
        <f t="shared" si="17"/>
        <v>16.149999999999999</v>
      </c>
      <c r="M90" s="60">
        <f t="shared" si="17"/>
        <v>16.420000000000002</v>
      </c>
      <c r="N90" s="60">
        <f t="shared" si="17"/>
        <v>1.46</v>
      </c>
      <c r="O90" s="60">
        <f t="shared" si="17"/>
        <v>5.3200000000000003</v>
      </c>
      <c r="P90" s="60">
        <f t="shared" si="17"/>
        <v>15.130000000000001</v>
      </c>
      <c r="Q90" s="60">
        <f t="shared" si="17"/>
        <v>14.029999999999999</v>
      </c>
      <c r="R90" s="60">
        <f t="shared" si="17"/>
        <v>0.82999999999999996</v>
      </c>
      <c r="S90" s="60">
        <f t="shared" si="17"/>
        <v>0.83999999999999997</v>
      </c>
      <c r="T90" s="60">
        <f t="shared" si="17"/>
        <v>2.75</v>
      </c>
      <c r="U90" s="60">
        <f t="shared" si="17"/>
        <v>7.54</v>
      </c>
      <c r="V90" s="60">
        <f t="shared" si="17"/>
        <v>4.3499999999999996</v>
      </c>
      <c r="W90" s="60">
        <f t="shared" si="17"/>
        <v>3.2999999999999998</v>
      </c>
      <c r="X90" s="60">
        <f t="shared" si="17"/>
        <v>3.8500000000000001</v>
      </c>
      <c r="Y90" s="60">
        <f t="shared" si="17"/>
        <v>3.25</v>
      </c>
      <c r="Z90" s="60">
        <f t="shared" si="17"/>
        <v>3.9100000000000001</v>
      </c>
      <c r="AA90" s="60">
        <f t="shared" si="17"/>
        <v>3.8900000000000001</v>
      </c>
      <c r="AB90" s="62">
        <f t="shared" si="17"/>
        <v>3.9100000000000001</v>
      </c>
    </row>
    <row r="91" ht="16.5">
      <c r="A91" s="34"/>
      <c r="B91" s="53">
        <v>45248</v>
      </c>
      <c r="C91" s="58">
        <f>SUMIF(E91:AB91,"&gt;0")</f>
        <v>95.500000000000014</v>
      </c>
      <c r="D91" s="59">
        <f>SUMIF(E91:AB91,"&lt;0")</f>
        <v>0</v>
      </c>
      <c r="E91" s="60">
        <f t="shared" si="1"/>
        <v>3.9700000000000002</v>
      </c>
      <c r="F91" s="60">
        <f t="shared" ref="F91:AB91" si="18">F21+ABS(F56)</f>
        <v>0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14.442500000000001</v>
      </c>
      <c r="L91" s="60">
        <f t="shared" si="18"/>
        <v>13.8325</v>
      </c>
      <c r="M91" s="60">
        <f t="shared" si="18"/>
        <v>11.105</v>
      </c>
      <c r="N91" s="60">
        <f t="shared" si="18"/>
        <v>14.852499999999999</v>
      </c>
      <c r="O91" s="60">
        <f t="shared" si="18"/>
        <v>3.9100000000000001</v>
      </c>
      <c r="P91" s="60">
        <f t="shared" si="18"/>
        <v>4</v>
      </c>
      <c r="Q91" s="60">
        <f t="shared" si="18"/>
        <v>4</v>
      </c>
      <c r="R91" s="60">
        <f t="shared" si="18"/>
        <v>0.78000000000000003</v>
      </c>
      <c r="S91" s="60">
        <f t="shared" si="18"/>
        <v>3.8399999999999999</v>
      </c>
      <c r="T91" s="60">
        <f t="shared" si="18"/>
        <v>7.6574999999999998</v>
      </c>
      <c r="U91" s="60">
        <f t="shared" si="18"/>
        <v>3.1099999999999999</v>
      </c>
      <c r="V91" s="60">
        <f t="shared" si="18"/>
        <v>3.3999999999999999</v>
      </c>
      <c r="W91" s="60">
        <f t="shared" si="18"/>
        <v>3.8300000000000001</v>
      </c>
      <c r="X91" s="60">
        <f t="shared" si="18"/>
        <v>2.77</v>
      </c>
      <c r="Y91" s="60">
        <f t="shared" si="18"/>
        <v>0</v>
      </c>
      <c r="Z91" s="60">
        <f t="shared" si="18"/>
        <v>0</v>
      </c>
      <c r="AA91" s="60">
        <f t="shared" si="18"/>
        <v>0</v>
      </c>
      <c r="AB91" s="62">
        <f t="shared" si="18"/>
        <v>0</v>
      </c>
    </row>
    <row r="92" ht="16.5">
      <c r="A92" s="34"/>
      <c r="B92" s="53">
        <v>45249</v>
      </c>
      <c r="C92" s="58">
        <f>SUMIF(E92:AB92,"&gt;0")</f>
        <v>110.155</v>
      </c>
      <c r="D92" s="59">
        <f>SUMIF(E92:AB92,"&lt;0")</f>
        <v>0</v>
      </c>
      <c r="E92" s="60">
        <f t="shared" si="1"/>
        <v>0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0</v>
      </c>
      <c r="M92" s="60">
        <f t="shared" si="19"/>
        <v>6.5324999999999998</v>
      </c>
      <c r="N92" s="60">
        <f t="shared" si="19"/>
        <v>1.7450000000000001</v>
      </c>
      <c r="O92" s="60">
        <f t="shared" si="19"/>
        <v>7.4225000000000003</v>
      </c>
      <c r="P92" s="60">
        <f t="shared" si="19"/>
        <v>10.025</v>
      </c>
      <c r="Q92" s="60">
        <f t="shared" si="19"/>
        <v>8.9674999999999994</v>
      </c>
      <c r="R92" s="60">
        <f t="shared" si="19"/>
        <v>5.4424999999999999</v>
      </c>
      <c r="S92" s="60">
        <f t="shared" si="19"/>
        <v>2.3574999999999999</v>
      </c>
      <c r="T92" s="60">
        <f t="shared" si="19"/>
        <v>3.7799999999999998</v>
      </c>
      <c r="U92" s="60">
        <f t="shared" si="19"/>
        <v>2.7324999999999999</v>
      </c>
      <c r="V92" s="60">
        <f t="shared" si="19"/>
        <v>3.2524999999999999</v>
      </c>
      <c r="W92" s="60">
        <f t="shared" si="19"/>
        <v>4.3375000000000004</v>
      </c>
      <c r="X92" s="60">
        <f t="shared" si="19"/>
        <v>5.3650000000000002</v>
      </c>
      <c r="Y92" s="60">
        <f t="shared" si="19"/>
        <v>5.2699999999999996</v>
      </c>
      <c r="Z92" s="60">
        <f t="shared" si="19"/>
        <v>15.3925</v>
      </c>
      <c r="AA92" s="60">
        <f t="shared" si="19"/>
        <v>15.675000000000001</v>
      </c>
      <c r="AB92" s="62">
        <f t="shared" si="19"/>
        <v>11.8575</v>
      </c>
    </row>
    <row r="93" ht="16.5">
      <c r="A93" s="34"/>
      <c r="B93" s="53">
        <v>45250</v>
      </c>
      <c r="C93" s="58">
        <f>SUMIF(E93:AB93,"&gt;0")</f>
        <v>233.54000000000002</v>
      </c>
      <c r="D93" s="59">
        <f>SUMIF(E93:AB93,"&lt;0")</f>
        <v>0</v>
      </c>
      <c r="E93" s="60">
        <f t="shared" si="1"/>
        <v>7.9024999999999999</v>
      </c>
      <c r="F93" s="60">
        <f t="shared" ref="F93:AB93" si="20">F23+ABS(F58)</f>
        <v>2.5899999999999999</v>
      </c>
      <c r="G93" s="60">
        <f t="shared" si="20"/>
        <v>1.3975</v>
      </c>
      <c r="H93" s="60">
        <f t="shared" si="20"/>
        <v>5.2874999999999996</v>
      </c>
      <c r="I93" s="60">
        <f t="shared" si="20"/>
        <v>13.692500000000001</v>
      </c>
      <c r="J93" s="60">
        <f t="shared" si="20"/>
        <v>0.28000000000000003</v>
      </c>
      <c r="K93" s="60">
        <f t="shared" si="20"/>
        <v>14.3825</v>
      </c>
      <c r="L93" s="60">
        <f t="shared" si="20"/>
        <v>7.0499999999999998</v>
      </c>
      <c r="M93" s="60">
        <f t="shared" si="20"/>
        <v>7.4325000000000001</v>
      </c>
      <c r="N93" s="60">
        <f t="shared" si="20"/>
        <v>12.2425</v>
      </c>
      <c r="O93" s="60">
        <f t="shared" si="20"/>
        <v>15.9975</v>
      </c>
      <c r="P93" s="60">
        <f t="shared" si="20"/>
        <v>16.307500000000001</v>
      </c>
      <c r="Q93" s="60">
        <f t="shared" si="20"/>
        <v>16.5825</v>
      </c>
      <c r="R93" s="60">
        <f t="shared" si="20"/>
        <v>10.602499999999999</v>
      </c>
      <c r="S93" s="60">
        <f t="shared" si="20"/>
        <v>11.44</v>
      </c>
      <c r="T93" s="60">
        <f t="shared" si="20"/>
        <v>5.1050000000000004</v>
      </c>
      <c r="U93" s="60">
        <f t="shared" si="20"/>
        <v>5.6550000000000002</v>
      </c>
      <c r="V93" s="60">
        <f t="shared" si="20"/>
        <v>13.9825</v>
      </c>
      <c r="W93" s="60">
        <f t="shared" si="20"/>
        <v>13.99</v>
      </c>
      <c r="X93" s="60">
        <f t="shared" si="20"/>
        <v>8.4924999999999997</v>
      </c>
      <c r="Y93" s="60">
        <f t="shared" si="20"/>
        <v>13.577500000000001</v>
      </c>
      <c r="Z93" s="60">
        <f t="shared" si="20"/>
        <v>9.1524999999999999</v>
      </c>
      <c r="AA93" s="60">
        <f t="shared" si="20"/>
        <v>5.6849999999999996</v>
      </c>
      <c r="AB93" s="62">
        <f t="shared" si="20"/>
        <v>14.7125</v>
      </c>
    </row>
    <row r="94" ht="16.5">
      <c r="A94" s="34"/>
      <c r="B94" s="53">
        <v>45251</v>
      </c>
      <c r="C94" s="58">
        <f>SUMIF(E94:AB94,"&gt;0")</f>
        <v>249.58249999999998</v>
      </c>
      <c r="D94" s="59">
        <f>SUMIF(E94:AB94,"&lt;0")</f>
        <v>0</v>
      </c>
      <c r="E94" s="60">
        <f t="shared" si="1"/>
        <v>6.6624999999999996</v>
      </c>
      <c r="F94" s="60">
        <f t="shared" ref="F94:AB94" si="21">F24+ABS(F59)</f>
        <v>3.2825000000000002</v>
      </c>
      <c r="G94" s="60">
        <f t="shared" si="21"/>
        <v>2.6699999999999999</v>
      </c>
      <c r="H94" s="60">
        <f t="shared" si="21"/>
        <v>7.9524999999999997</v>
      </c>
      <c r="I94" s="60">
        <f t="shared" si="21"/>
        <v>12.477499999999999</v>
      </c>
      <c r="J94" s="60">
        <f t="shared" si="21"/>
        <v>13.682499999999999</v>
      </c>
      <c r="K94" s="60">
        <f t="shared" si="21"/>
        <v>12.762499999999999</v>
      </c>
      <c r="L94" s="60">
        <f t="shared" si="21"/>
        <v>14.08</v>
      </c>
      <c r="M94" s="60">
        <f t="shared" si="21"/>
        <v>6.8799999999999999</v>
      </c>
      <c r="N94" s="60">
        <f t="shared" si="21"/>
        <v>14.932499999999999</v>
      </c>
      <c r="O94" s="60">
        <f t="shared" si="21"/>
        <v>16.170000000000002</v>
      </c>
      <c r="P94" s="60">
        <f t="shared" si="21"/>
        <v>16.197500000000002</v>
      </c>
      <c r="Q94" s="60">
        <f t="shared" si="21"/>
        <v>8.4425000000000008</v>
      </c>
      <c r="R94" s="60">
        <f t="shared" si="21"/>
        <v>10.16</v>
      </c>
      <c r="S94" s="60">
        <f t="shared" si="21"/>
        <v>13.24</v>
      </c>
      <c r="T94" s="60">
        <f t="shared" si="21"/>
        <v>10.81</v>
      </c>
      <c r="U94" s="60">
        <f t="shared" si="21"/>
        <v>5.54</v>
      </c>
      <c r="V94" s="60">
        <f t="shared" si="21"/>
        <v>12.51</v>
      </c>
      <c r="W94" s="60">
        <f t="shared" si="21"/>
        <v>13.645</v>
      </c>
      <c r="X94" s="60">
        <f t="shared" si="21"/>
        <v>12.484999999999999</v>
      </c>
      <c r="Y94" s="60">
        <f t="shared" si="21"/>
        <v>12.67</v>
      </c>
      <c r="Z94" s="60">
        <f t="shared" si="21"/>
        <v>4.3275000000000006</v>
      </c>
      <c r="AA94" s="60">
        <f t="shared" si="21"/>
        <v>3.5375000000000001</v>
      </c>
      <c r="AB94" s="62">
        <f t="shared" si="21"/>
        <v>14.465</v>
      </c>
    </row>
    <row r="95" ht="16.5">
      <c r="A95" s="34"/>
      <c r="B95" s="53">
        <v>45252</v>
      </c>
      <c r="C95" s="58">
        <f>SUMIF(E95:AB95,"&gt;0")</f>
        <v>234.23750000000004</v>
      </c>
      <c r="D95" s="59">
        <f>SUMIF(E95:AB95,"&lt;0")</f>
        <v>0</v>
      </c>
      <c r="E95" s="60">
        <f t="shared" si="1"/>
        <v>11.0075</v>
      </c>
      <c r="F95" s="60">
        <f t="shared" ref="F95:AB95" si="22">F25+ABS(F60)</f>
        <v>8.0225000000000009</v>
      </c>
      <c r="G95" s="60">
        <f t="shared" si="22"/>
        <v>12.3475</v>
      </c>
      <c r="H95" s="60">
        <f t="shared" si="22"/>
        <v>7.3300000000000001</v>
      </c>
      <c r="I95" s="60">
        <f t="shared" si="22"/>
        <v>5.5700000000000003</v>
      </c>
      <c r="J95" s="60">
        <f t="shared" si="22"/>
        <v>10.4725</v>
      </c>
      <c r="K95" s="60">
        <f t="shared" si="22"/>
        <v>0.77749999999999997</v>
      </c>
      <c r="L95" s="60">
        <f t="shared" si="22"/>
        <v>5.7774999999999999</v>
      </c>
      <c r="M95" s="60">
        <f t="shared" si="22"/>
        <v>9.4674999999999994</v>
      </c>
      <c r="N95" s="60">
        <f t="shared" si="22"/>
        <v>15.887499999999999</v>
      </c>
      <c r="O95" s="60">
        <f t="shared" si="22"/>
        <v>16.157499999999999</v>
      </c>
      <c r="P95" s="60">
        <f t="shared" si="22"/>
        <v>11.2925</v>
      </c>
      <c r="Q95" s="60">
        <f t="shared" si="22"/>
        <v>14.827500000000001</v>
      </c>
      <c r="R95" s="60">
        <f t="shared" si="22"/>
        <v>3.6499999999999999</v>
      </c>
      <c r="S95" s="60">
        <f t="shared" si="22"/>
        <v>10.477499999999999</v>
      </c>
      <c r="T95" s="60">
        <f t="shared" si="22"/>
        <v>2.2749999999999999</v>
      </c>
      <c r="U95" s="60">
        <f t="shared" si="22"/>
        <v>12.77</v>
      </c>
      <c r="V95" s="60">
        <f t="shared" si="22"/>
        <v>13.355</v>
      </c>
      <c r="W95" s="60">
        <f t="shared" si="22"/>
        <v>12.695</v>
      </c>
      <c r="X95" s="60">
        <f t="shared" si="22"/>
        <v>11.9625</v>
      </c>
      <c r="Y95" s="60">
        <f t="shared" si="22"/>
        <v>5.9900000000000002</v>
      </c>
      <c r="Z95" s="60">
        <f t="shared" si="22"/>
        <v>13.335000000000001</v>
      </c>
      <c r="AA95" s="60">
        <f t="shared" si="22"/>
        <v>14.077500000000001</v>
      </c>
      <c r="AB95" s="62">
        <f t="shared" si="22"/>
        <v>4.7125000000000004</v>
      </c>
    </row>
    <row r="96" ht="16.5">
      <c r="A96" s="34"/>
      <c r="B96" s="53">
        <v>45253</v>
      </c>
      <c r="C96" s="58">
        <f>SUMIF(E96:AB96,"&gt;0")</f>
        <v>188.50000000000003</v>
      </c>
      <c r="D96" s="59">
        <f>SUMIF(E96:AB96,"&lt;0")</f>
        <v>0</v>
      </c>
      <c r="E96" s="60">
        <f t="shared" si="1"/>
        <v>10.1625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12.734999999999999</v>
      </c>
      <c r="L96" s="60">
        <f t="shared" si="23"/>
        <v>3.2275</v>
      </c>
      <c r="M96" s="60">
        <f t="shared" si="23"/>
        <v>15.8725</v>
      </c>
      <c r="N96" s="60">
        <f t="shared" si="23"/>
        <v>14.545</v>
      </c>
      <c r="O96" s="60">
        <f t="shared" si="23"/>
        <v>16.192499999999999</v>
      </c>
      <c r="P96" s="60">
        <f t="shared" si="23"/>
        <v>14.34</v>
      </c>
      <c r="Q96" s="60">
        <f t="shared" si="23"/>
        <v>10.15</v>
      </c>
      <c r="R96" s="60">
        <f t="shared" si="23"/>
        <v>4.6325000000000003</v>
      </c>
      <c r="S96" s="60">
        <f t="shared" si="23"/>
        <v>10.215</v>
      </c>
      <c r="T96" s="60">
        <f t="shared" si="23"/>
        <v>5.4675000000000002</v>
      </c>
      <c r="U96" s="60">
        <f t="shared" si="23"/>
        <v>1.165</v>
      </c>
      <c r="V96" s="60">
        <f t="shared" si="23"/>
        <v>13.145</v>
      </c>
      <c r="W96" s="60">
        <f t="shared" si="23"/>
        <v>3.6225000000000001</v>
      </c>
      <c r="X96" s="60">
        <f t="shared" si="23"/>
        <v>8.3424999999999994</v>
      </c>
      <c r="Y96" s="60">
        <f t="shared" si="23"/>
        <v>6.3475000000000001</v>
      </c>
      <c r="Z96" s="60">
        <f t="shared" si="23"/>
        <v>13.6325</v>
      </c>
      <c r="AA96" s="60">
        <f t="shared" si="23"/>
        <v>14.09</v>
      </c>
      <c r="AB96" s="62">
        <f t="shared" si="23"/>
        <v>10.615</v>
      </c>
    </row>
    <row r="97" ht="16.5">
      <c r="A97" s="34"/>
      <c r="B97" s="53">
        <v>45254</v>
      </c>
      <c r="C97" s="58">
        <f>SUMIF(E97:AB97,"&gt;0")</f>
        <v>221.04750000000004</v>
      </c>
      <c r="D97" s="59">
        <f>SUMIF(E97:AB97,"&lt;0")</f>
        <v>0</v>
      </c>
      <c r="E97" s="60">
        <f t="shared" si="1"/>
        <v>12.065</v>
      </c>
      <c r="F97" s="60">
        <f t="shared" ref="F97:AB97" si="24">F27+ABS(F62)</f>
        <v>11.4975</v>
      </c>
      <c r="G97" s="60">
        <f t="shared" si="24"/>
        <v>10.654999999999999</v>
      </c>
      <c r="H97" s="60">
        <f t="shared" si="24"/>
        <v>0</v>
      </c>
      <c r="I97" s="60">
        <f t="shared" si="24"/>
        <v>0</v>
      </c>
      <c r="J97" s="60">
        <f t="shared" si="24"/>
        <v>3.8599999999999999</v>
      </c>
      <c r="K97" s="60">
        <f t="shared" si="24"/>
        <v>13.465</v>
      </c>
      <c r="L97" s="60">
        <f t="shared" si="24"/>
        <v>11.545</v>
      </c>
      <c r="M97" s="60">
        <f t="shared" si="24"/>
        <v>7.9275000000000002</v>
      </c>
      <c r="N97" s="60">
        <f t="shared" si="24"/>
        <v>6.9424999999999999</v>
      </c>
      <c r="O97" s="60">
        <f t="shared" si="24"/>
        <v>16.387499999999999</v>
      </c>
      <c r="P97" s="60">
        <f t="shared" si="24"/>
        <v>10.505000000000001</v>
      </c>
      <c r="Q97" s="60">
        <f t="shared" si="24"/>
        <v>12.210000000000001</v>
      </c>
      <c r="R97" s="60">
        <f t="shared" si="24"/>
        <v>13.8575</v>
      </c>
      <c r="S97" s="60">
        <f t="shared" si="24"/>
        <v>13.9275</v>
      </c>
      <c r="T97" s="60">
        <f t="shared" si="24"/>
        <v>13.755000000000001</v>
      </c>
      <c r="U97" s="60">
        <f t="shared" si="24"/>
        <v>0.95750000000000002</v>
      </c>
      <c r="V97" s="60">
        <f t="shared" si="24"/>
        <v>15.862500000000001</v>
      </c>
      <c r="W97" s="60">
        <f t="shared" si="24"/>
        <v>2.0975000000000001</v>
      </c>
      <c r="X97" s="60">
        <f t="shared" si="24"/>
        <v>11.102499999999999</v>
      </c>
      <c r="Y97" s="60">
        <f t="shared" si="24"/>
        <v>8.1750000000000007</v>
      </c>
      <c r="Z97" s="60">
        <f t="shared" si="24"/>
        <v>8.5474999999999994</v>
      </c>
      <c r="AA97" s="60">
        <f t="shared" si="24"/>
        <v>3.375</v>
      </c>
      <c r="AB97" s="62">
        <f t="shared" si="24"/>
        <v>12.33</v>
      </c>
    </row>
    <row r="98" ht="16.5">
      <c r="A98" s="34"/>
      <c r="B98" s="53">
        <v>45255</v>
      </c>
      <c r="C98" s="58">
        <f>SUMIF(E98:AB98,"&gt;0")</f>
        <v>193.72499999999999</v>
      </c>
      <c r="D98" s="59">
        <f>SUMIF(E98:AB98,"&lt;0")</f>
        <v>0</v>
      </c>
      <c r="E98" s="60">
        <f t="shared" si="1"/>
        <v>11.4125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14.0975</v>
      </c>
      <c r="M98" s="60">
        <f t="shared" si="25"/>
        <v>13.285</v>
      </c>
      <c r="N98" s="60">
        <f t="shared" si="25"/>
        <v>14.0375</v>
      </c>
      <c r="O98" s="60">
        <f t="shared" si="25"/>
        <v>13.2775</v>
      </c>
      <c r="P98" s="60">
        <f t="shared" si="25"/>
        <v>13.895</v>
      </c>
      <c r="Q98" s="60">
        <f t="shared" si="25"/>
        <v>13.855</v>
      </c>
      <c r="R98" s="60">
        <f t="shared" si="25"/>
        <v>13.647500000000001</v>
      </c>
      <c r="S98" s="60">
        <f t="shared" si="25"/>
        <v>9.5625</v>
      </c>
      <c r="T98" s="60">
        <f t="shared" si="25"/>
        <v>7.8925000000000001</v>
      </c>
      <c r="U98" s="60">
        <f t="shared" si="25"/>
        <v>13.085000000000001</v>
      </c>
      <c r="V98" s="60">
        <f t="shared" si="25"/>
        <v>12.3125</v>
      </c>
      <c r="W98" s="60">
        <f t="shared" si="25"/>
        <v>11.6325</v>
      </c>
      <c r="X98" s="60">
        <f t="shared" si="25"/>
        <v>4.3724999999999996</v>
      </c>
      <c r="Y98" s="60">
        <f t="shared" si="25"/>
        <v>7.9299999999999997</v>
      </c>
      <c r="Z98" s="60">
        <f t="shared" si="25"/>
        <v>0.65000000000000002</v>
      </c>
      <c r="AA98" s="60">
        <f t="shared" si="25"/>
        <v>5.6799999999999997</v>
      </c>
      <c r="AB98" s="62">
        <f t="shared" si="25"/>
        <v>13.1</v>
      </c>
    </row>
    <row r="99" ht="16.5">
      <c r="A99" s="34"/>
      <c r="B99" s="53">
        <v>45256</v>
      </c>
      <c r="C99" s="58">
        <f>SUMIF(E99:AB99,"&gt;0")</f>
        <v>300.51749999999998</v>
      </c>
      <c r="D99" s="59">
        <f>SUMIF(E99:AB99,"&lt;0")</f>
        <v>0</v>
      </c>
      <c r="E99" s="60">
        <f t="shared" si="1"/>
        <v>13.137499999999999</v>
      </c>
      <c r="F99" s="60">
        <f t="shared" ref="F99:AB99" si="26">F29+ABS(F64)</f>
        <v>13.137499999999999</v>
      </c>
      <c r="G99" s="60">
        <f t="shared" si="26"/>
        <v>17.545000000000002</v>
      </c>
      <c r="H99" s="60">
        <f t="shared" si="26"/>
        <v>8.7050000000000001</v>
      </c>
      <c r="I99" s="60">
        <f t="shared" si="26"/>
        <v>9.8574999999999999</v>
      </c>
      <c r="J99" s="60">
        <f t="shared" si="26"/>
        <v>12.1425</v>
      </c>
      <c r="K99" s="60">
        <f t="shared" si="26"/>
        <v>8.2375000000000007</v>
      </c>
      <c r="L99" s="60">
        <f t="shared" si="26"/>
        <v>16.204999999999998</v>
      </c>
      <c r="M99" s="60">
        <f t="shared" si="26"/>
        <v>16.719999999999999</v>
      </c>
      <c r="N99" s="60">
        <f t="shared" si="26"/>
        <v>16.4175</v>
      </c>
      <c r="O99" s="60">
        <f t="shared" si="26"/>
        <v>12.817500000000001</v>
      </c>
      <c r="P99" s="60">
        <f t="shared" si="26"/>
        <v>5.1725000000000003</v>
      </c>
      <c r="Q99" s="60">
        <f t="shared" si="26"/>
        <v>16.747499999999999</v>
      </c>
      <c r="R99" s="60">
        <f t="shared" si="26"/>
        <v>5.4874999999999998</v>
      </c>
      <c r="S99" s="60">
        <f t="shared" si="26"/>
        <v>12.467499999999999</v>
      </c>
      <c r="T99" s="60">
        <f t="shared" si="26"/>
        <v>15.220000000000001</v>
      </c>
      <c r="U99" s="60">
        <f t="shared" si="26"/>
        <v>10.720000000000001</v>
      </c>
      <c r="V99" s="60">
        <f t="shared" si="26"/>
        <v>15.557499999999999</v>
      </c>
      <c r="W99" s="60">
        <f t="shared" si="26"/>
        <v>5.9550000000000001</v>
      </c>
      <c r="X99" s="60">
        <f t="shared" si="26"/>
        <v>11.6975</v>
      </c>
      <c r="Y99" s="60">
        <f t="shared" si="26"/>
        <v>11.77</v>
      </c>
      <c r="Z99" s="60">
        <f t="shared" si="26"/>
        <v>16.2575</v>
      </c>
      <c r="AA99" s="60">
        <f t="shared" si="26"/>
        <v>11.967499999999999</v>
      </c>
      <c r="AB99" s="62">
        <f t="shared" si="26"/>
        <v>16.574999999999999</v>
      </c>
    </row>
    <row r="100" ht="16.5">
      <c r="A100" s="34"/>
      <c r="B100" s="53">
        <v>45257</v>
      </c>
      <c r="C100" s="58">
        <f>SUMIF(E100:AB100,"&gt;0")</f>
        <v>196.79250000000002</v>
      </c>
      <c r="D100" s="59">
        <f>SUMIF(E100:AB100,"&lt;0")</f>
        <v>0</v>
      </c>
      <c r="E100" s="60">
        <f t="shared" si="1"/>
        <v>3.6025</v>
      </c>
      <c r="F100" s="60">
        <f t="shared" ref="F100:AB100" si="27">F30+ABS(F65)</f>
        <v>1.8075000000000001</v>
      </c>
      <c r="G100" s="60">
        <f t="shared" si="27"/>
        <v>3.3525</v>
      </c>
      <c r="H100" s="60">
        <f t="shared" si="27"/>
        <v>5.9275000000000002</v>
      </c>
      <c r="I100" s="60">
        <f t="shared" si="27"/>
        <v>11.7575</v>
      </c>
      <c r="J100" s="60">
        <f t="shared" si="27"/>
        <v>5.3224999999999998</v>
      </c>
      <c r="K100" s="60">
        <f t="shared" si="27"/>
        <v>14.539999999999999</v>
      </c>
      <c r="L100" s="60">
        <f t="shared" si="27"/>
        <v>6.6349999999999998</v>
      </c>
      <c r="M100" s="60">
        <f t="shared" si="27"/>
        <v>1.8100000000000001</v>
      </c>
      <c r="N100" s="60">
        <f t="shared" si="27"/>
        <v>7.7549999999999999</v>
      </c>
      <c r="O100" s="60">
        <f t="shared" si="27"/>
        <v>11.9575</v>
      </c>
      <c r="P100" s="60">
        <f t="shared" si="27"/>
        <v>13.390000000000001</v>
      </c>
      <c r="Q100" s="60">
        <f t="shared" si="27"/>
        <v>14.289999999999999</v>
      </c>
      <c r="R100" s="60">
        <f t="shared" si="27"/>
        <v>11.99</v>
      </c>
      <c r="S100" s="60">
        <f t="shared" si="27"/>
        <v>5.8550000000000004</v>
      </c>
      <c r="T100" s="60">
        <f t="shared" si="27"/>
        <v>11.842499999999999</v>
      </c>
      <c r="U100" s="60">
        <f t="shared" si="27"/>
        <v>13.25</v>
      </c>
      <c r="V100" s="60">
        <f t="shared" si="27"/>
        <v>11.8325</v>
      </c>
      <c r="W100" s="60">
        <f t="shared" si="27"/>
        <v>5.3174999999999999</v>
      </c>
      <c r="X100" s="60">
        <f t="shared" si="27"/>
        <v>7.5199999999999996</v>
      </c>
      <c r="Y100" s="60">
        <f t="shared" si="27"/>
        <v>8.3550000000000004</v>
      </c>
      <c r="Z100" s="60">
        <f t="shared" si="27"/>
        <v>5.9400000000000004</v>
      </c>
      <c r="AA100" s="60">
        <f t="shared" si="27"/>
        <v>7.7350000000000003</v>
      </c>
      <c r="AB100" s="62">
        <f t="shared" si="27"/>
        <v>5.0075000000000003</v>
      </c>
    </row>
    <row r="101" ht="16.5">
      <c r="A101" s="34"/>
      <c r="B101" s="53">
        <v>45258</v>
      </c>
      <c r="C101" s="58">
        <f>SUMIF(E101:AB101,"&gt;0")</f>
        <v>207.61249999999998</v>
      </c>
      <c r="D101" s="59">
        <f>SUMIF(E101:AB101,"&lt;0")</f>
        <v>0</v>
      </c>
      <c r="E101" s="60">
        <f t="shared" si="1"/>
        <v>2.145</v>
      </c>
      <c r="F101" s="60">
        <f t="shared" ref="F101:AB101" si="28">F31+ABS(F66)</f>
        <v>8.9700000000000006</v>
      </c>
      <c r="G101" s="60">
        <f t="shared" si="28"/>
        <v>7.5175000000000001</v>
      </c>
      <c r="H101" s="60">
        <f t="shared" si="28"/>
        <v>9.5425000000000004</v>
      </c>
      <c r="I101" s="60">
        <f t="shared" si="28"/>
        <v>3.29</v>
      </c>
      <c r="J101" s="60">
        <f t="shared" si="28"/>
        <v>8.8049999999999997</v>
      </c>
      <c r="K101" s="60">
        <f t="shared" si="28"/>
        <v>3.4100000000000001</v>
      </c>
      <c r="L101" s="60">
        <f t="shared" si="28"/>
        <v>3.3849999999999998</v>
      </c>
      <c r="M101" s="60">
        <f t="shared" si="28"/>
        <v>1.8999999999999999</v>
      </c>
      <c r="N101" s="60">
        <f t="shared" si="28"/>
        <v>12.935</v>
      </c>
      <c r="O101" s="60">
        <f t="shared" si="28"/>
        <v>15.4275</v>
      </c>
      <c r="P101" s="60">
        <f t="shared" si="28"/>
        <v>12.827500000000001</v>
      </c>
      <c r="Q101" s="60">
        <f t="shared" si="28"/>
        <v>3.1000000000000001</v>
      </c>
      <c r="R101" s="60">
        <f t="shared" si="28"/>
        <v>16.609999999999999</v>
      </c>
      <c r="S101" s="60">
        <f t="shared" si="28"/>
        <v>11.8775</v>
      </c>
      <c r="T101" s="60">
        <f t="shared" si="28"/>
        <v>15.047499999999999</v>
      </c>
      <c r="U101" s="60">
        <f t="shared" si="28"/>
        <v>12.7675</v>
      </c>
      <c r="V101" s="60">
        <f t="shared" si="28"/>
        <v>13.672499999999999</v>
      </c>
      <c r="W101" s="60">
        <f t="shared" si="28"/>
        <v>8.5325000000000006</v>
      </c>
      <c r="X101" s="60">
        <f t="shared" si="28"/>
        <v>4.5549999999999997</v>
      </c>
      <c r="Y101" s="60">
        <f t="shared" si="28"/>
        <v>14.369999999999999</v>
      </c>
      <c r="Z101" s="60">
        <f t="shared" si="28"/>
        <v>9.4975000000000005</v>
      </c>
      <c r="AA101" s="60">
        <f t="shared" si="28"/>
        <v>4.5300000000000002</v>
      </c>
      <c r="AB101" s="62">
        <f t="shared" si="28"/>
        <v>2.8975</v>
      </c>
    </row>
    <row r="102" ht="16.5">
      <c r="A102" s="34"/>
      <c r="B102" s="53">
        <v>45259</v>
      </c>
      <c r="C102" s="58">
        <f>SUMIF(E102:AB102,"&gt;0")</f>
        <v>189.67250000000001</v>
      </c>
      <c r="D102" s="59">
        <f>SUMIF(E102:AB102,"&lt;0")</f>
        <v>0</v>
      </c>
      <c r="E102" s="60">
        <f t="shared" si="1"/>
        <v>4.9349999999999996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12.907500000000001</v>
      </c>
      <c r="M102" s="60">
        <f t="shared" si="29"/>
        <v>13.779999999999999</v>
      </c>
      <c r="N102" s="60">
        <f t="shared" si="29"/>
        <v>13.647500000000001</v>
      </c>
      <c r="O102" s="60">
        <f t="shared" si="29"/>
        <v>9.3200000000000003</v>
      </c>
      <c r="P102" s="60">
        <f t="shared" si="29"/>
        <v>10.2075</v>
      </c>
      <c r="Q102" s="60">
        <f t="shared" si="29"/>
        <v>13.289999999999999</v>
      </c>
      <c r="R102" s="60">
        <f t="shared" si="29"/>
        <v>13.555</v>
      </c>
      <c r="S102" s="60">
        <f t="shared" si="29"/>
        <v>10.15</v>
      </c>
      <c r="T102" s="60">
        <f t="shared" si="29"/>
        <v>4.7850000000000001</v>
      </c>
      <c r="U102" s="60">
        <f t="shared" si="29"/>
        <v>13.145</v>
      </c>
      <c r="V102" s="60">
        <f t="shared" si="29"/>
        <v>13.68</v>
      </c>
      <c r="W102" s="60">
        <f t="shared" si="29"/>
        <v>12.265000000000001</v>
      </c>
      <c r="X102" s="60">
        <f t="shared" si="29"/>
        <v>13.824999999999999</v>
      </c>
      <c r="Y102" s="60">
        <f t="shared" si="29"/>
        <v>3.7225000000000001</v>
      </c>
      <c r="Z102" s="60">
        <f t="shared" si="29"/>
        <v>12.3675</v>
      </c>
      <c r="AA102" s="60">
        <f t="shared" si="29"/>
        <v>11.1225</v>
      </c>
      <c r="AB102" s="62">
        <f t="shared" si="29"/>
        <v>2.9674999999999998</v>
      </c>
    </row>
    <row r="103" ht="16.5">
      <c r="A103" s="34"/>
      <c r="B103" s="53">
        <v>45260</v>
      </c>
      <c r="C103" s="58">
        <f>SUMIF(E103:AB103,"&gt;0")</f>
        <v>223.29500000000002</v>
      </c>
      <c r="D103" s="59">
        <f>SUMIF(E103:AB103,"&lt;0")</f>
        <v>0</v>
      </c>
      <c r="E103" s="60">
        <f t="shared" si="1"/>
        <v>15.404999999999999</v>
      </c>
      <c r="F103" s="60">
        <f t="shared" ref="F103:AB103" si="30">F33+ABS(F68)</f>
        <v>6.0324999999999998</v>
      </c>
      <c r="G103" s="60">
        <f t="shared" si="30"/>
        <v>15.2475</v>
      </c>
      <c r="H103" s="60">
        <f t="shared" si="30"/>
        <v>0</v>
      </c>
      <c r="I103" s="60">
        <f t="shared" si="30"/>
        <v>0</v>
      </c>
      <c r="J103" s="60">
        <f t="shared" si="30"/>
        <v>5.4800000000000004</v>
      </c>
      <c r="K103" s="60">
        <f t="shared" si="30"/>
        <v>10.5975</v>
      </c>
      <c r="L103" s="60">
        <f t="shared" si="30"/>
        <v>9.6925000000000008</v>
      </c>
      <c r="M103" s="60">
        <f t="shared" si="30"/>
        <v>13.8125</v>
      </c>
      <c r="N103" s="60">
        <f t="shared" si="30"/>
        <v>13.5175</v>
      </c>
      <c r="O103" s="60">
        <f t="shared" si="30"/>
        <v>13.8725</v>
      </c>
      <c r="P103" s="60">
        <f t="shared" si="30"/>
        <v>13.800000000000001</v>
      </c>
      <c r="Q103" s="60">
        <f t="shared" si="30"/>
        <v>10.215</v>
      </c>
      <c r="R103" s="60">
        <f t="shared" si="30"/>
        <v>15.15</v>
      </c>
      <c r="S103" s="60">
        <f t="shared" si="30"/>
        <v>2.3999999999999999</v>
      </c>
      <c r="T103" s="60">
        <f t="shared" si="30"/>
        <v>12.6425</v>
      </c>
      <c r="U103" s="60">
        <f t="shared" si="30"/>
        <v>8.2174999999999994</v>
      </c>
      <c r="V103" s="60">
        <f t="shared" si="30"/>
        <v>8.5175000000000001</v>
      </c>
      <c r="W103" s="60">
        <f t="shared" si="30"/>
        <v>13.685</v>
      </c>
      <c r="X103" s="60">
        <f t="shared" si="30"/>
        <v>12.1975</v>
      </c>
      <c r="Y103" s="60">
        <f t="shared" si="30"/>
        <v>0.45249999999999996</v>
      </c>
      <c r="Z103" s="60">
        <f t="shared" si="30"/>
        <v>7.0425000000000004</v>
      </c>
      <c r="AA103" s="60">
        <f t="shared" si="30"/>
        <v>13.6175</v>
      </c>
      <c r="AB103" s="62">
        <f t="shared" si="30"/>
        <v>1.7</v>
      </c>
    </row>
    <row r="104" ht="15.75">
      <c r="A104" s="34"/>
      <c r="B104" s="54"/>
      <c r="C104" s="63">
        <f>SUMIF(E104:AB104,"&gt;0")</f>
        <v>0</v>
      </c>
      <c r="D104" s="64">
        <f>SUMIF(E104:AB104,"&lt;0")</f>
        <v>0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0</v>
      </c>
      <c r="W104" s="65">
        <f t="shared" si="31"/>
        <v>0</v>
      </c>
      <c r="X104" s="65">
        <f t="shared" si="31"/>
        <v>0</v>
      </c>
      <c r="Y104" s="65">
        <f t="shared" si="31"/>
        <v>0</v>
      </c>
      <c r="Z104" s="65">
        <f t="shared" si="31"/>
        <v>0</v>
      </c>
      <c r="AA104" s="65">
        <f t="shared" si="31"/>
        <v>0</v>
      </c>
      <c r="AB104" s="66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45231</v>
      </c>
      <c r="C4" s="48">
        <f>SUM(E4:AB4)</f>
        <v>0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45232</v>
      </c>
      <c r="C5" s="48">
        <f>SUM(E5:AB5)</f>
        <v>180.94999999999999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38.450000000000003</v>
      </c>
      <c r="N5" s="51">
        <v>111.93333333</v>
      </c>
      <c r="O5" s="51">
        <v>30.56666667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45233</v>
      </c>
      <c r="C6" s="48">
        <f>SUM(E6:AB6)</f>
        <v>143.83333334000002</v>
      </c>
      <c r="D6" s="49"/>
      <c r="E6" s="50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3.9166666700000001</v>
      </c>
      <c r="O6" s="51">
        <v>0</v>
      </c>
      <c r="P6" s="51">
        <v>0</v>
      </c>
      <c r="Q6" s="51">
        <v>0</v>
      </c>
      <c r="R6" s="51">
        <v>17.399999999999999</v>
      </c>
      <c r="S6" s="51">
        <v>35.916666669999998</v>
      </c>
      <c r="T6" s="51">
        <v>64</v>
      </c>
      <c r="U6" s="51">
        <v>10.66666667</v>
      </c>
      <c r="V6" s="51">
        <v>1</v>
      </c>
      <c r="W6" s="51">
        <v>10.93333333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45234</v>
      </c>
      <c r="C7" s="48">
        <f>SUM(E7:AB7)</f>
        <v>24.850000000000001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8.0500000000000007</v>
      </c>
      <c r="W7" s="51">
        <v>16.800000000000001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45235</v>
      </c>
      <c r="C8" s="48">
        <f>SUM(E8:AB8)</f>
        <v>678.85000000000014</v>
      </c>
      <c r="D8" s="49"/>
      <c r="E8" s="50">
        <v>30.800000000000001</v>
      </c>
      <c r="F8" s="51">
        <v>15.66666667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42.933333330000004</v>
      </c>
      <c r="P8" s="51">
        <v>111.8</v>
      </c>
      <c r="Q8" s="51">
        <v>140</v>
      </c>
      <c r="R8" s="51">
        <v>112.09999999999999</v>
      </c>
      <c r="S8" s="51">
        <v>18</v>
      </c>
      <c r="T8" s="51">
        <v>35.600000000000001</v>
      </c>
      <c r="U8" s="51">
        <v>8.0999999999999996</v>
      </c>
      <c r="V8" s="51">
        <v>21</v>
      </c>
      <c r="W8" s="51">
        <v>21</v>
      </c>
      <c r="X8" s="51">
        <v>21</v>
      </c>
      <c r="Y8" s="51">
        <v>21</v>
      </c>
      <c r="Z8" s="51">
        <v>27.199999999999999</v>
      </c>
      <c r="AA8" s="51">
        <v>10.483333330000001</v>
      </c>
      <c r="AB8" s="52">
        <v>42.166666669999998</v>
      </c>
    </row>
    <row r="9" ht="16.5">
      <c r="A9" s="34"/>
      <c r="B9" s="53">
        <v>45236</v>
      </c>
      <c r="C9" s="48">
        <f>SUM(E9:AB9)</f>
        <v>26.300000000000001</v>
      </c>
      <c r="D9" s="49"/>
      <c r="E9" s="50">
        <v>26.300000000000001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45237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45238</v>
      </c>
      <c r="C11" s="48">
        <f>SUM(E11:AB11)</f>
        <v>409.78333333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2.5499999999999998</v>
      </c>
      <c r="O11" s="51">
        <v>16</v>
      </c>
      <c r="P11" s="51">
        <v>61.433333330000004</v>
      </c>
      <c r="Q11" s="51">
        <v>104</v>
      </c>
      <c r="R11" s="51">
        <v>59</v>
      </c>
      <c r="S11" s="51">
        <v>97</v>
      </c>
      <c r="T11" s="51">
        <v>61</v>
      </c>
      <c r="U11" s="51">
        <v>8.8000000000000007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45239</v>
      </c>
      <c r="C12" s="48">
        <f>SUM(E12:AB12)</f>
        <v>254.18333333999999</v>
      </c>
      <c r="D12" s="49"/>
      <c r="E12" s="50">
        <v>0</v>
      </c>
      <c r="F12" s="51">
        <v>12.800000000000001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23.100000000000001</v>
      </c>
      <c r="U12" s="51">
        <v>1</v>
      </c>
      <c r="V12" s="51">
        <v>0.51666666999999999</v>
      </c>
      <c r="W12" s="51">
        <v>0</v>
      </c>
      <c r="X12" s="51">
        <v>15.766666669999999</v>
      </c>
      <c r="Y12" s="51">
        <v>40</v>
      </c>
      <c r="Z12" s="51">
        <v>59</v>
      </c>
      <c r="AA12" s="51">
        <v>40</v>
      </c>
      <c r="AB12" s="52">
        <v>62</v>
      </c>
    </row>
    <row r="13" ht="16.5">
      <c r="A13" s="34"/>
      <c r="B13" s="53">
        <v>45240</v>
      </c>
      <c r="C13" s="48">
        <f>SUM(E13:AB13)</f>
        <v>470.28333334000001</v>
      </c>
      <c r="D13" s="49"/>
      <c r="E13" s="50">
        <v>18.300000000000001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24.699999999999999</v>
      </c>
      <c r="S13" s="51">
        <v>41</v>
      </c>
      <c r="T13" s="51">
        <v>52.066666669999996</v>
      </c>
      <c r="U13" s="51">
        <v>16</v>
      </c>
      <c r="V13" s="51">
        <v>41</v>
      </c>
      <c r="W13" s="51">
        <v>61</v>
      </c>
      <c r="X13" s="51">
        <v>81</v>
      </c>
      <c r="Y13" s="51">
        <v>81</v>
      </c>
      <c r="Z13" s="51">
        <v>37.116666670000001</v>
      </c>
      <c r="AA13" s="51">
        <v>0</v>
      </c>
      <c r="AB13" s="52">
        <v>17.100000000000001</v>
      </c>
    </row>
    <row r="14" ht="16.5">
      <c r="A14" s="34"/>
      <c r="B14" s="53">
        <v>45241</v>
      </c>
      <c r="C14" s="48">
        <f>SUM(E14:AB14)</f>
        <v>102.99999998999999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48.049999999999997</v>
      </c>
      <c r="J14" s="51">
        <v>16.133333329999999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4.8333333300000003</v>
      </c>
      <c r="U14" s="51">
        <v>20</v>
      </c>
      <c r="V14" s="51">
        <v>1</v>
      </c>
      <c r="W14" s="51">
        <v>0</v>
      </c>
      <c r="X14" s="51">
        <v>12.983333330000001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45242</v>
      </c>
      <c r="C15" s="48">
        <f>SUM(E15:AB15)</f>
        <v>608.30000000999996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98.666666669999998</v>
      </c>
      <c r="Q15" s="51">
        <v>129</v>
      </c>
      <c r="R15" s="51">
        <v>129</v>
      </c>
      <c r="S15" s="51">
        <v>98.666666669999998</v>
      </c>
      <c r="T15" s="51">
        <v>55</v>
      </c>
      <c r="U15" s="51">
        <v>1</v>
      </c>
      <c r="V15" s="51">
        <v>1</v>
      </c>
      <c r="W15" s="51">
        <v>1</v>
      </c>
      <c r="X15" s="51">
        <v>0.46666667000000001</v>
      </c>
      <c r="Y15" s="51">
        <v>0</v>
      </c>
      <c r="Z15" s="51">
        <v>32.666666669999998</v>
      </c>
      <c r="AA15" s="51">
        <v>12.83333333</v>
      </c>
      <c r="AB15" s="52">
        <v>49</v>
      </c>
    </row>
    <row r="16" ht="16.5">
      <c r="A16" s="34"/>
      <c r="B16" s="53">
        <v>45243</v>
      </c>
      <c r="C16" s="48">
        <f>SUM(E16:AB16)</f>
        <v>17.283333330000001</v>
      </c>
      <c r="D16" s="49"/>
      <c r="E16" s="50">
        <v>17.283333330000001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45244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45245</v>
      </c>
      <c r="C18" s="48">
        <f>SUM(E18:AB18)</f>
        <v>170.00000000000003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28.016666669999999</v>
      </c>
      <c r="O18" s="51">
        <v>41</v>
      </c>
      <c r="P18" s="51">
        <v>0</v>
      </c>
      <c r="Q18" s="51">
        <v>0</v>
      </c>
      <c r="R18" s="51">
        <v>65.833333330000002</v>
      </c>
      <c r="S18" s="51">
        <v>35.149999999999999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45246</v>
      </c>
      <c r="C19" s="48">
        <f>SUM(E19:AB19)</f>
        <v>117.03333333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14.233333330000001</v>
      </c>
      <c r="V19" s="51">
        <v>0.45000000000000001</v>
      </c>
      <c r="W19" s="51">
        <v>0</v>
      </c>
      <c r="X19" s="51">
        <v>0</v>
      </c>
      <c r="Y19" s="51">
        <v>14.35</v>
      </c>
      <c r="Z19" s="51">
        <v>41</v>
      </c>
      <c r="AA19" s="51">
        <v>1</v>
      </c>
      <c r="AB19" s="52">
        <v>46</v>
      </c>
    </row>
    <row r="20" ht="16.5">
      <c r="A20" s="34"/>
      <c r="B20" s="53">
        <v>45247</v>
      </c>
      <c r="C20" s="48">
        <f>SUM(E20:AB20)</f>
        <v>393.03333334000001</v>
      </c>
      <c r="D20" s="49"/>
      <c r="E20" s="50">
        <v>13.65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54.383333329999999</v>
      </c>
      <c r="N20" s="51">
        <v>76.666666669999998</v>
      </c>
      <c r="O20" s="51">
        <v>35.666666669999998</v>
      </c>
      <c r="P20" s="51">
        <v>20.666666670000001</v>
      </c>
      <c r="Q20" s="51">
        <v>72</v>
      </c>
      <c r="R20" s="51">
        <v>80</v>
      </c>
      <c r="S20" s="51">
        <v>40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45248</v>
      </c>
      <c r="C21" s="48">
        <f>SUM(E21:AB21)</f>
        <v>134.71666667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6.9000000000000004</v>
      </c>
      <c r="P21" s="51">
        <v>23</v>
      </c>
      <c r="Q21" s="51">
        <v>23</v>
      </c>
      <c r="R21" s="51">
        <v>23</v>
      </c>
      <c r="S21" s="51">
        <v>8.81666667</v>
      </c>
      <c r="T21" s="51">
        <v>0</v>
      </c>
      <c r="U21" s="51">
        <v>10</v>
      </c>
      <c r="V21" s="51">
        <v>40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45249</v>
      </c>
      <c r="C22" s="48">
        <f>SUM(E22:AB22)</f>
        <v>125.66666667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13.33333333</v>
      </c>
      <c r="R22" s="51">
        <v>106.66666667</v>
      </c>
      <c r="S22" s="51">
        <v>0</v>
      </c>
      <c r="T22" s="51">
        <v>0</v>
      </c>
      <c r="U22" s="51">
        <v>5.6666666699999997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45250</v>
      </c>
      <c r="C23" s="48">
        <f>SUM(E23:AB23)</f>
        <v>249.79999998999998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13.33333333</v>
      </c>
      <c r="L23" s="51">
        <v>27.333333329999999</v>
      </c>
      <c r="M23" s="51">
        <v>41</v>
      </c>
      <c r="N23" s="51">
        <v>17.083333329999999</v>
      </c>
      <c r="O23" s="51">
        <v>0</v>
      </c>
      <c r="P23" s="51">
        <v>0</v>
      </c>
      <c r="Q23" s="51">
        <v>6.5999999999999996</v>
      </c>
      <c r="R23" s="51">
        <v>15</v>
      </c>
      <c r="S23" s="51">
        <v>0</v>
      </c>
      <c r="T23" s="51">
        <v>0</v>
      </c>
      <c r="U23" s="51">
        <v>0</v>
      </c>
      <c r="V23" s="51">
        <v>37.616666670000001</v>
      </c>
      <c r="W23" s="51">
        <v>61</v>
      </c>
      <c r="X23" s="51">
        <v>30.833333329999999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45251</v>
      </c>
      <c r="C24" s="48">
        <f>SUM(E24:AB24)</f>
        <v>249.16666666999998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13.300000000000001</v>
      </c>
      <c r="N24" s="51">
        <v>19.199999999999999</v>
      </c>
      <c r="O24" s="51">
        <v>32</v>
      </c>
      <c r="P24" s="51">
        <v>32</v>
      </c>
      <c r="Q24" s="51">
        <v>54.666666669999998</v>
      </c>
      <c r="R24" s="51">
        <v>62</v>
      </c>
      <c r="S24" s="51">
        <v>36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45252</v>
      </c>
      <c r="C25" s="48">
        <f>SUM(E25:AB25)</f>
        <v>29.400000000000002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11.616666670000001</v>
      </c>
      <c r="P25" s="51">
        <v>17.783333330000001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45253</v>
      </c>
      <c r="C26" s="48">
        <f>SUM(E26:AB26)</f>
        <v>123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41</v>
      </c>
      <c r="R26" s="51">
        <v>41</v>
      </c>
      <c r="S26" s="51">
        <v>41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45254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45255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45256</v>
      </c>
      <c r="C29" s="48">
        <f>SUM(E29:AB29)</f>
        <v>613.49999999999989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24</v>
      </c>
      <c r="N29" s="51">
        <v>85.066666670000004</v>
      </c>
      <c r="O29" s="51">
        <v>70.200000000000003</v>
      </c>
      <c r="P29" s="51">
        <v>45</v>
      </c>
      <c r="Q29" s="51">
        <v>96</v>
      </c>
      <c r="R29" s="51">
        <v>114</v>
      </c>
      <c r="S29" s="51">
        <v>74</v>
      </c>
      <c r="T29" s="51">
        <v>74.599999999999994</v>
      </c>
      <c r="U29" s="51">
        <v>20</v>
      </c>
      <c r="V29" s="51">
        <v>6.0499999999999998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4.5833333300000003</v>
      </c>
    </row>
    <row r="30" ht="16.5">
      <c r="A30" s="34"/>
      <c r="B30" s="53">
        <v>45257</v>
      </c>
      <c r="C30" s="48">
        <f>SUM(E30:AB30)</f>
        <v>125.91666667</v>
      </c>
      <c r="D30" s="49"/>
      <c r="E30" s="50">
        <v>23.916666670000001</v>
      </c>
      <c r="F30" s="51">
        <v>28</v>
      </c>
      <c r="G30" s="51">
        <v>22</v>
      </c>
      <c r="H30" s="51">
        <v>22</v>
      </c>
      <c r="I30" s="51">
        <v>22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8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45258</v>
      </c>
      <c r="C31" s="48">
        <f>SUM(E31:AB31)</f>
        <v>291.38333332999997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47</v>
      </c>
      <c r="P31" s="51">
        <v>60</v>
      </c>
      <c r="Q31" s="51">
        <v>14.66666667</v>
      </c>
      <c r="R31" s="51">
        <v>18.333333329999999</v>
      </c>
      <c r="S31" s="51">
        <v>40.333333330000002</v>
      </c>
      <c r="T31" s="51">
        <v>8.8666666700000007</v>
      </c>
      <c r="U31" s="51">
        <v>0.45000000000000001</v>
      </c>
      <c r="V31" s="51">
        <v>0</v>
      </c>
      <c r="W31" s="51">
        <v>0</v>
      </c>
      <c r="X31" s="51">
        <v>0</v>
      </c>
      <c r="Y31" s="51">
        <v>29.333333329999999</v>
      </c>
      <c r="Z31" s="51">
        <v>59.399999999999999</v>
      </c>
      <c r="AA31" s="51">
        <v>13</v>
      </c>
      <c r="AB31" s="52">
        <v>0</v>
      </c>
    </row>
    <row r="32" ht="16.5">
      <c r="A32" s="34"/>
      <c r="B32" s="53">
        <v>45259</v>
      </c>
      <c r="C32" s="48">
        <f>SUM(E32:AB32)</f>
        <v>11</v>
      </c>
      <c r="D32" s="49"/>
      <c r="E32" s="50">
        <v>11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45260</v>
      </c>
      <c r="C33" s="48">
        <f>SUM(E33:AB33)</f>
        <v>36.666666669999998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36.666666669999998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/>
      <c r="C34" s="55">
        <f>SUM(E34:AB34)</f>
        <v>0</v>
      </c>
      <c r="D34" s="56"/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2"/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45231</v>
      </c>
      <c r="C39" s="48">
        <f>SUM(E39:AB39)</f>
        <v>-447.66666666999998</v>
      </c>
      <c r="D39" s="49"/>
      <c r="E39" s="50">
        <v>-40</v>
      </c>
      <c r="F39" s="51">
        <v>-28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-16.666666670000001</v>
      </c>
      <c r="M39" s="51">
        <v>-46.333333330000002</v>
      </c>
      <c r="N39" s="51">
        <v>-40</v>
      </c>
      <c r="O39" s="51">
        <v>-40</v>
      </c>
      <c r="P39" s="51">
        <v>-40</v>
      </c>
      <c r="Q39" s="51">
        <v>-40</v>
      </c>
      <c r="R39" s="51">
        <v>-94</v>
      </c>
      <c r="S39" s="51">
        <v>-40</v>
      </c>
      <c r="T39" s="51">
        <v>-22.666666670000001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45232</v>
      </c>
      <c r="C40" s="48">
        <f>SUM(E40:AB40)</f>
        <v>-275.80000000000001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-14.66666667</v>
      </c>
      <c r="K40" s="51">
        <v>0</v>
      </c>
      <c r="L40" s="51">
        <v>0</v>
      </c>
      <c r="M40" s="51">
        <v>0</v>
      </c>
      <c r="N40" s="51">
        <v>0</v>
      </c>
      <c r="O40" s="51">
        <v>-11.33333333</v>
      </c>
      <c r="P40" s="51">
        <v>-40</v>
      </c>
      <c r="Q40" s="51">
        <v>-40</v>
      </c>
      <c r="R40" s="51">
        <v>-40</v>
      </c>
      <c r="S40" s="51">
        <v>-40</v>
      </c>
      <c r="T40" s="51">
        <v>-62.466666670000002</v>
      </c>
      <c r="U40" s="51">
        <v>-27.333333329999999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45233</v>
      </c>
      <c r="C41" s="48">
        <f>SUM(E41:AB41)</f>
        <v>-282.16666666999998</v>
      </c>
      <c r="D41" s="49"/>
      <c r="E41" s="50">
        <v>-2.5</v>
      </c>
      <c r="F41" s="51">
        <v>-25.5</v>
      </c>
      <c r="G41" s="51">
        <v>0</v>
      </c>
      <c r="H41" s="51">
        <v>-7.5</v>
      </c>
      <c r="I41" s="51">
        <v>-25</v>
      </c>
      <c r="J41" s="51">
        <v>0</v>
      </c>
      <c r="K41" s="51">
        <v>0</v>
      </c>
      <c r="L41" s="51">
        <v>0</v>
      </c>
      <c r="M41" s="51">
        <v>-14</v>
      </c>
      <c r="N41" s="51">
        <v>0</v>
      </c>
      <c r="O41" s="51">
        <v>0</v>
      </c>
      <c r="P41" s="51">
        <v>-26.666666670000001</v>
      </c>
      <c r="Q41" s="51">
        <v>-19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-18</v>
      </c>
      <c r="X41" s="51">
        <v>0</v>
      </c>
      <c r="Y41" s="51">
        <v>-32</v>
      </c>
      <c r="Z41" s="51">
        <v>-40</v>
      </c>
      <c r="AA41" s="51">
        <v>-34</v>
      </c>
      <c r="AB41" s="52">
        <v>-38</v>
      </c>
    </row>
    <row r="42" ht="16.5">
      <c r="A42" s="34"/>
      <c r="B42" s="53">
        <v>45234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45235</v>
      </c>
      <c r="C43" s="48">
        <f>SUM(E43:AB43)</f>
        <v>0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45236</v>
      </c>
      <c r="C44" s="48">
        <f>SUM(E44:AB44)</f>
        <v>-301.93333332999998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-5.2000000000000002</v>
      </c>
      <c r="M44" s="51">
        <v>-11.5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-16</v>
      </c>
      <c r="T44" s="51">
        <v>-45</v>
      </c>
      <c r="U44" s="51">
        <v>-36.983333330000001</v>
      </c>
      <c r="V44" s="51">
        <v>-40</v>
      </c>
      <c r="W44" s="51">
        <v>-40</v>
      </c>
      <c r="X44" s="51">
        <v>-40</v>
      </c>
      <c r="Y44" s="51">
        <v>-38</v>
      </c>
      <c r="Z44" s="51">
        <v>-10.25</v>
      </c>
      <c r="AA44" s="51">
        <v>-19</v>
      </c>
      <c r="AB44" s="52">
        <v>0</v>
      </c>
    </row>
    <row r="45" ht="16.5">
      <c r="A45" s="34"/>
      <c r="B45" s="53">
        <v>45237</v>
      </c>
      <c r="C45" s="48">
        <f>SUM(E45:AB45)</f>
        <v>-775.33333332999996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-16</v>
      </c>
      <c r="K45" s="51">
        <v>-15</v>
      </c>
      <c r="L45" s="51">
        <v>-15.33333333</v>
      </c>
      <c r="M45" s="51">
        <v>-52</v>
      </c>
      <c r="N45" s="51">
        <v>-76</v>
      </c>
      <c r="O45" s="51">
        <v>-63</v>
      </c>
      <c r="P45" s="51">
        <v>-63</v>
      </c>
      <c r="Q45" s="51">
        <v>-59</v>
      </c>
      <c r="R45" s="51">
        <v>-56</v>
      </c>
      <c r="S45" s="51">
        <v>-80</v>
      </c>
      <c r="T45" s="51">
        <v>-80</v>
      </c>
      <c r="U45" s="51">
        <v>-40</v>
      </c>
      <c r="V45" s="51">
        <v>-40</v>
      </c>
      <c r="W45" s="51">
        <v>-40</v>
      </c>
      <c r="X45" s="51">
        <v>-40</v>
      </c>
      <c r="Y45" s="51">
        <v>-40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45238</v>
      </c>
      <c r="C46" s="48">
        <f>SUM(E46:AB46)</f>
        <v>-150.66666667000001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-12</v>
      </c>
      <c r="W46" s="51">
        <v>-40</v>
      </c>
      <c r="X46" s="51">
        <v>-40</v>
      </c>
      <c r="Y46" s="51">
        <v>-40</v>
      </c>
      <c r="Z46" s="51">
        <v>-18.666666670000001</v>
      </c>
      <c r="AA46" s="51">
        <v>0</v>
      </c>
      <c r="AB46" s="52">
        <v>0</v>
      </c>
    </row>
    <row r="47" ht="16.5">
      <c r="A47" s="34"/>
      <c r="B47" s="53">
        <v>45239</v>
      </c>
      <c r="C47" s="48">
        <f>SUM(E47:AB47)</f>
        <v>-251.33333333999997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-28</v>
      </c>
      <c r="J47" s="51">
        <v>-20</v>
      </c>
      <c r="K47" s="51">
        <v>-20</v>
      </c>
      <c r="L47" s="51">
        <v>0</v>
      </c>
      <c r="M47" s="51">
        <v>0</v>
      </c>
      <c r="N47" s="51">
        <v>0</v>
      </c>
      <c r="O47" s="51">
        <v>-28.666666670000001</v>
      </c>
      <c r="P47" s="51">
        <v>-40</v>
      </c>
      <c r="Q47" s="51">
        <v>-40</v>
      </c>
      <c r="R47" s="51">
        <v>-40</v>
      </c>
      <c r="S47" s="51">
        <v>-34.666666669999998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45240</v>
      </c>
      <c r="C48" s="48">
        <f>SUM(E48:AB48)</f>
        <v>-46</v>
      </c>
      <c r="D48" s="49"/>
      <c r="E48" s="50">
        <v>-22.666666670000001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-23.333333329999999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45241</v>
      </c>
      <c r="C49" s="48">
        <f>SUM(E49:AB49)</f>
        <v>-498.08333333000002</v>
      </c>
      <c r="D49" s="49"/>
      <c r="E49" s="50">
        <v>0</v>
      </c>
      <c r="F49" s="51">
        <v>0</v>
      </c>
      <c r="G49" s="51">
        <v>-24.666666670000001</v>
      </c>
      <c r="H49" s="51">
        <v>-35</v>
      </c>
      <c r="I49" s="51">
        <v>-12.25</v>
      </c>
      <c r="J49" s="51">
        <v>-24</v>
      </c>
      <c r="K49" s="51">
        <v>-40</v>
      </c>
      <c r="L49" s="51">
        <v>0</v>
      </c>
      <c r="M49" s="51">
        <v>-25.333333329999999</v>
      </c>
      <c r="N49" s="51">
        <v>-40</v>
      </c>
      <c r="O49" s="51">
        <v>-40</v>
      </c>
      <c r="P49" s="51">
        <v>-40</v>
      </c>
      <c r="Q49" s="51">
        <v>-47.083333330000002</v>
      </c>
      <c r="R49" s="51">
        <v>-23.75</v>
      </c>
      <c r="S49" s="51">
        <v>-22.666666670000001</v>
      </c>
      <c r="T49" s="51">
        <v>-32</v>
      </c>
      <c r="U49" s="51">
        <v>0</v>
      </c>
      <c r="V49" s="51">
        <v>0</v>
      </c>
      <c r="W49" s="51">
        <v>0</v>
      </c>
      <c r="X49" s="51">
        <v>-20.666666670000001</v>
      </c>
      <c r="Y49" s="51">
        <v>-29.333333329999999</v>
      </c>
      <c r="Z49" s="51">
        <v>-11.33333333</v>
      </c>
      <c r="AA49" s="51">
        <v>-30</v>
      </c>
      <c r="AB49" s="52">
        <v>0</v>
      </c>
    </row>
    <row r="50" ht="16.5">
      <c r="A50" s="34"/>
      <c r="B50" s="53">
        <v>45242</v>
      </c>
      <c r="C50" s="48">
        <f>SUM(E50:AB50)</f>
        <v>-83.333333330000002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-30</v>
      </c>
      <c r="N50" s="51">
        <v>-40</v>
      </c>
      <c r="O50" s="51">
        <v>-13.33333333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45243</v>
      </c>
      <c r="C51" s="48">
        <f>SUM(E51:AB51)</f>
        <v>-788.68333333999999</v>
      </c>
      <c r="D51" s="49"/>
      <c r="E51" s="50">
        <v>-26.300000000000001</v>
      </c>
      <c r="F51" s="51">
        <v>-10</v>
      </c>
      <c r="G51" s="51">
        <v>-22.666666670000001</v>
      </c>
      <c r="H51" s="51">
        <v>-40</v>
      </c>
      <c r="I51" s="51">
        <v>-40</v>
      </c>
      <c r="J51" s="51">
        <v>-63</v>
      </c>
      <c r="K51" s="51">
        <v>0</v>
      </c>
      <c r="L51" s="51">
        <v>0</v>
      </c>
      <c r="M51" s="51">
        <v>-12</v>
      </c>
      <c r="N51" s="51">
        <v>-69.700000000000003</v>
      </c>
      <c r="O51" s="51">
        <v>-40</v>
      </c>
      <c r="P51" s="51">
        <v>-40</v>
      </c>
      <c r="Q51" s="51">
        <v>-40</v>
      </c>
      <c r="R51" s="51">
        <v>-40</v>
      </c>
      <c r="S51" s="51">
        <v>-40</v>
      </c>
      <c r="T51" s="51">
        <v>-65.016666670000006</v>
      </c>
      <c r="U51" s="51">
        <v>-40</v>
      </c>
      <c r="V51" s="51">
        <v>0</v>
      </c>
      <c r="W51" s="51">
        <v>0</v>
      </c>
      <c r="X51" s="51">
        <v>-40</v>
      </c>
      <c r="Y51" s="51">
        <v>-40</v>
      </c>
      <c r="Z51" s="51">
        <v>-40</v>
      </c>
      <c r="AA51" s="51">
        <v>-40</v>
      </c>
      <c r="AB51" s="52">
        <v>-40</v>
      </c>
    </row>
    <row r="52" ht="16.5">
      <c r="A52" s="34"/>
      <c r="B52" s="53">
        <v>45244</v>
      </c>
      <c r="C52" s="48">
        <f>SUM(E52:AB52)</f>
        <v>-820.44999998999992</v>
      </c>
      <c r="D52" s="49"/>
      <c r="E52" s="50">
        <v>-28.333333329999999</v>
      </c>
      <c r="F52" s="51">
        <v>-35</v>
      </c>
      <c r="G52" s="51">
        <v>-30</v>
      </c>
      <c r="H52" s="51">
        <v>-35</v>
      </c>
      <c r="I52" s="51">
        <v>-35</v>
      </c>
      <c r="J52" s="51">
        <v>-35</v>
      </c>
      <c r="K52" s="51">
        <v>-55.200000000000003</v>
      </c>
      <c r="L52" s="51">
        <v>-54.666666669999998</v>
      </c>
      <c r="M52" s="51">
        <v>-13.33333333</v>
      </c>
      <c r="N52" s="51">
        <v>-7.3333333300000003</v>
      </c>
      <c r="O52" s="51">
        <v>-16.666666670000001</v>
      </c>
      <c r="P52" s="51">
        <v>-14.58333333</v>
      </c>
      <c r="Q52" s="51">
        <v>-35</v>
      </c>
      <c r="R52" s="51">
        <v>-38</v>
      </c>
      <c r="S52" s="51">
        <v>-40</v>
      </c>
      <c r="T52" s="51">
        <v>-40</v>
      </c>
      <c r="U52" s="51">
        <v>-40</v>
      </c>
      <c r="V52" s="51">
        <v>-40</v>
      </c>
      <c r="W52" s="51">
        <v>-40</v>
      </c>
      <c r="X52" s="51">
        <v>-40</v>
      </c>
      <c r="Y52" s="51">
        <v>-40</v>
      </c>
      <c r="Z52" s="51">
        <v>-40</v>
      </c>
      <c r="AA52" s="51">
        <v>-40</v>
      </c>
      <c r="AB52" s="52">
        <v>-27.333333329999999</v>
      </c>
    </row>
    <row r="53" ht="16.5">
      <c r="A53" s="34"/>
      <c r="B53" s="53">
        <v>45245</v>
      </c>
      <c r="C53" s="48">
        <f>SUM(E53:AB53)</f>
        <v>-236.93333333000001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-29.333333329999999</v>
      </c>
      <c r="X53" s="51">
        <v>-40</v>
      </c>
      <c r="Y53" s="51">
        <v>-40</v>
      </c>
      <c r="Z53" s="51">
        <v>-40</v>
      </c>
      <c r="AA53" s="51">
        <v>-47.600000000000001</v>
      </c>
      <c r="AB53" s="52">
        <v>-40</v>
      </c>
    </row>
    <row r="54" ht="16.5">
      <c r="A54" s="34"/>
      <c r="B54" s="53">
        <v>45246</v>
      </c>
      <c r="C54" s="48">
        <f>SUM(E54:AB54)</f>
        <v>-397.33333334000002</v>
      </c>
      <c r="D54" s="49"/>
      <c r="E54" s="50">
        <v>0</v>
      </c>
      <c r="F54" s="51">
        <v>-12</v>
      </c>
      <c r="G54" s="51">
        <v>-20.666666670000001</v>
      </c>
      <c r="H54" s="51">
        <v>-9.3333333300000003</v>
      </c>
      <c r="I54" s="51">
        <v>-40</v>
      </c>
      <c r="J54" s="51">
        <v>-40</v>
      </c>
      <c r="K54" s="51">
        <v>-40</v>
      </c>
      <c r="L54" s="51">
        <v>-10.66666667</v>
      </c>
      <c r="M54" s="51">
        <v>0</v>
      </c>
      <c r="N54" s="51">
        <v>-16</v>
      </c>
      <c r="O54" s="51">
        <v>-40</v>
      </c>
      <c r="P54" s="51">
        <v>-40</v>
      </c>
      <c r="Q54" s="51">
        <v>-40</v>
      </c>
      <c r="R54" s="51">
        <v>-40</v>
      </c>
      <c r="S54" s="51">
        <v>-40</v>
      </c>
      <c r="T54" s="51">
        <v>-8.6666666699999997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45247</v>
      </c>
      <c r="C55" s="48">
        <f>SUM(E55:AB55)</f>
        <v>-112.93333333999999</v>
      </c>
      <c r="D55" s="49"/>
      <c r="E55" s="50">
        <v>-10.66666667</v>
      </c>
      <c r="F55" s="51">
        <v>-10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-14.66666667</v>
      </c>
      <c r="X55" s="51">
        <v>-10.66666667</v>
      </c>
      <c r="Y55" s="51">
        <v>0</v>
      </c>
      <c r="Z55" s="51">
        <v>-15.33333333</v>
      </c>
      <c r="AA55" s="51">
        <v>-30</v>
      </c>
      <c r="AB55" s="52">
        <v>-21.600000000000001</v>
      </c>
    </row>
    <row r="56" ht="16.5">
      <c r="A56" s="34"/>
      <c r="B56" s="53">
        <v>45248</v>
      </c>
      <c r="C56" s="48">
        <f>SUM(E56:AB56)</f>
        <v>-125.75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-37</v>
      </c>
      <c r="U56" s="51">
        <v>-12.03333333</v>
      </c>
      <c r="V56" s="51">
        <v>0</v>
      </c>
      <c r="W56" s="51">
        <v>-11.71666667</v>
      </c>
      <c r="X56" s="51">
        <v>-38</v>
      </c>
      <c r="Y56" s="51">
        <v>-27</v>
      </c>
      <c r="Z56" s="51">
        <v>0</v>
      </c>
      <c r="AA56" s="51">
        <v>0</v>
      </c>
      <c r="AB56" s="52">
        <v>0</v>
      </c>
    </row>
    <row r="57" ht="16.5">
      <c r="A57" s="34"/>
      <c r="B57" s="53">
        <v>45249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45250</v>
      </c>
      <c r="C58" s="48">
        <f>SUM(E58:AB58)</f>
        <v>-124.16666667</v>
      </c>
      <c r="D58" s="49"/>
      <c r="E58" s="50">
        <v>-5.5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-30.666666670000001</v>
      </c>
      <c r="AA58" s="51">
        <v>-48</v>
      </c>
      <c r="AB58" s="52">
        <v>-40</v>
      </c>
    </row>
    <row r="59" ht="16.5">
      <c r="A59" s="34"/>
      <c r="B59" s="53">
        <v>45251</v>
      </c>
      <c r="C59" s="48">
        <f>SUM(E59:AB59)</f>
        <v>-192.66666666999998</v>
      </c>
      <c r="D59" s="49"/>
      <c r="E59" s="50">
        <v>-40</v>
      </c>
      <c r="F59" s="51">
        <v>-14.66666667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-18</v>
      </c>
      <c r="Z59" s="51">
        <v>-40</v>
      </c>
      <c r="AA59" s="51">
        <v>-40</v>
      </c>
      <c r="AB59" s="52">
        <v>-40</v>
      </c>
    </row>
    <row r="60" ht="16.5">
      <c r="A60" s="34"/>
      <c r="B60" s="53">
        <v>45252</v>
      </c>
      <c r="C60" s="48">
        <f>SUM(E60:AB60)</f>
        <v>-482.33333333000002</v>
      </c>
      <c r="D60" s="49"/>
      <c r="E60" s="50">
        <v>-40</v>
      </c>
      <c r="F60" s="51">
        <v>-40</v>
      </c>
      <c r="G60" s="51">
        <v>-40</v>
      </c>
      <c r="H60" s="51">
        <v>-40</v>
      </c>
      <c r="I60" s="51">
        <v>-40</v>
      </c>
      <c r="J60" s="51">
        <v>-40</v>
      </c>
      <c r="K60" s="51">
        <v>-40</v>
      </c>
      <c r="L60" s="51">
        <v>-40</v>
      </c>
      <c r="M60" s="51">
        <v>-29.333333329999999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-20</v>
      </c>
      <c r="X60" s="51">
        <v>-40</v>
      </c>
      <c r="Y60" s="51">
        <v>0</v>
      </c>
      <c r="Z60" s="51">
        <v>0</v>
      </c>
      <c r="AA60" s="51">
        <v>-33</v>
      </c>
      <c r="AB60" s="52">
        <v>-40</v>
      </c>
    </row>
    <row r="61" ht="16.5">
      <c r="A61" s="34"/>
      <c r="B61" s="53">
        <v>45253</v>
      </c>
      <c r="C61" s="48">
        <f>SUM(E61:AB61)</f>
        <v>-291.18333333999999</v>
      </c>
      <c r="D61" s="49"/>
      <c r="E61" s="50">
        <v>-20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-24</v>
      </c>
      <c r="M61" s="51">
        <v>-20.666666670000001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-40</v>
      </c>
      <c r="X61" s="51">
        <v>-40</v>
      </c>
      <c r="Y61" s="51">
        <v>-40</v>
      </c>
      <c r="Z61" s="51">
        <v>-40</v>
      </c>
      <c r="AA61" s="51">
        <v>-37.25</v>
      </c>
      <c r="AB61" s="52">
        <v>-29.266666669999999</v>
      </c>
    </row>
    <row r="62" ht="16.5">
      <c r="A62" s="34"/>
      <c r="B62" s="53">
        <v>45254</v>
      </c>
      <c r="C62" s="48">
        <f>SUM(E62:AB62)</f>
        <v>-1015.15</v>
      </c>
      <c r="D62" s="49"/>
      <c r="E62" s="50">
        <v>-54</v>
      </c>
      <c r="F62" s="51">
        <v>-54</v>
      </c>
      <c r="G62" s="51">
        <v>0</v>
      </c>
      <c r="H62" s="51">
        <v>0</v>
      </c>
      <c r="I62" s="51">
        <v>0</v>
      </c>
      <c r="J62" s="51">
        <v>-27</v>
      </c>
      <c r="K62" s="51">
        <v>-54</v>
      </c>
      <c r="L62" s="51">
        <v>-36</v>
      </c>
      <c r="M62" s="51">
        <v>-29.333333329999999</v>
      </c>
      <c r="N62" s="51">
        <v>-40</v>
      </c>
      <c r="O62" s="51">
        <v>-40</v>
      </c>
      <c r="P62" s="51">
        <v>-40</v>
      </c>
      <c r="Q62" s="51">
        <v>-40</v>
      </c>
      <c r="R62" s="51">
        <v>-72.816666670000004</v>
      </c>
      <c r="S62" s="51">
        <v>-84</v>
      </c>
      <c r="T62" s="51">
        <v>-80</v>
      </c>
      <c r="U62" s="51">
        <v>-80</v>
      </c>
      <c r="V62" s="51">
        <v>-80</v>
      </c>
      <c r="W62" s="51">
        <v>-54</v>
      </c>
      <c r="X62" s="51">
        <v>-40</v>
      </c>
      <c r="Y62" s="51">
        <v>-40</v>
      </c>
      <c r="Z62" s="51">
        <v>-40</v>
      </c>
      <c r="AA62" s="51">
        <v>-30</v>
      </c>
      <c r="AB62" s="52">
        <v>0</v>
      </c>
    </row>
    <row r="63" ht="16.5">
      <c r="A63" s="34"/>
      <c r="B63" s="53">
        <v>45255</v>
      </c>
      <c r="C63" s="48">
        <f>SUM(E63:AB63)</f>
        <v>-664.66666667000004</v>
      </c>
      <c r="D63" s="49"/>
      <c r="E63" s="50">
        <v>-15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-15</v>
      </c>
      <c r="L63" s="51">
        <v>-40</v>
      </c>
      <c r="M63" s="51">
        <v>-40</v>
      </c>
      <c r="N63" s="51">
        <v>-40</v>
      </c>
      <c r="O63" s="51">
        <v>-40</v>
      </c>
      <c r="P63" s="51">
        <v>-40</v>
      </c>
      <c r="Q63" s="51">
        <v>-40</v>
      </c>
      <c r="R63" s="51">
        <v>-40</v>
      </c>
      <c r="S63" s="51">
        <v>-20</v>
      </c>
      <c r="T63" s="51">
        <v>-33.333333330000002</v>
      </c>
      <c r="U63" s="51">
        <v>-16.666666670000001</v>
      </c>
      <c r="V63" s="51">
        <v>-40</v>
      </c>
      <c r="W63" s="51">
        <v>-40</v>
      </c>
      <c r="X63" s="51">
        <v>-40</v>
      </c>
      <c r="Y63" s="51">
        <v>-40</v>
      </c>
      <c r="Z63" s="51">
        <v>-40</v>
      </c>
      <c r="AA63" s="51">
        <v>-44.666666669999998</v>
      </c>
      <c r="AB63" s="52">
        <v>-40</v>
      </c>
    </row>
    <row r="64" ht="16.5">
      <c r="A64" s="34"/>
      <c r="B64" s="53">
        <v>45256</v>
      </c>
      <c r="C64" s="48">
        <f>SUM(E64:AB64)</f>
        <v>-10.66666667</v>
      </c>
      <c r="D64" s="49"/>
      <c r="E64" s="50">
        <v>-10.66666667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45257</v>
      </c>
      <c r="C65" s="48">
        <f>SUM(E65:AB65)</f>
        <v>-155.33333332999999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-32.666666669999998</v>
      </c>
      <c r="P65" s="51">
        <v>-40</v>
      </c>
      <c r="Q65" s="51">
        <v>-31.333333329999999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-28</v>
      </c>
      <c r="AA65" s="51">
        <v>-23.333333329999999</v>
      </c>
      <c r="AB65" s="52">
        <v>0</v>
      </c>
    </row>
    <row r="66" ht="16.5">
      <c r="A66" s="34"/>
      <c r="B66" s="53">
        <v>45258</v>
      </c>
      <c r="C66" s="48">
        <f>SUM(E66:AB66)</f>
        <v>-181.33333333000002</v>
      </c>
      <c r="D66" s="49"/>
      <c r="E66" s="50">
        <v>0</v>
      </c>
      <c r="F66" s="51">
        <v>0</v>
      </c>
      <c r="G66" s="51">
        <v>-31.333333329999999</v>
      </c>
      <c r="H66" s="51">
        <v>-35</v>
      </c>
      <c r="I66" s="51">
        <v>-35</v>
      </c>
      <c r="J66" s="51">
        <v>-40</v>
      </c>
      <c r="K66" s="51">
        <v>-40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45259</v>
      </c>
      <c r="C67" s="48">
        <f>SUM(E67:AB67)</f>
        <v>-495.93333333999999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-23.5</v>
      </c>
      <c r="J67" s="51">
        <v>-32.666666669999998</v>
      </c>
      <c r="K67" s="51">
        <v>-21.333333329999999</v>
      </c>
      <c r="L67" s="51">
        <v>0</v>
      </c>
      <c r="M67" s="51">
        <v>-20.666666670000001</v>
      </c>
      <c r="N67" s="51">
        <v>-59.333333330000002</v>
      </c>
      <c r="O67" s="51">
        <v>-80</v>
      </c>
      <c r="P67" s="51">
        <v>-20.666666670000001</v>
      </c>
      <c r="Q67" s="51">
        <v>-12</v>
      </c>
      <c r="R67" s="51">
        <v>-24.666666670000001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-22.100000000000001</v>
      </c>
      <c r="Y67" s="51">
        <v>-59</v>
      </c>
      <c r="Z67" s="51">
        <v>-40</v>
      </c>
      <c r="AA67" s="51">
        <v>-40</v>
      </c>
      <c r="AB67" s="52">
        <v>-40</v>
      </c>
    </row>
    <row r="68" ht="16.5">
      <c r="A68" s="34"/>
      <c r="B68" s="53">
        <v>45260</v>
      </c>
      <c r="C68" s="48">
        <f>SUM(E68:AB68)</f>
        <v>-817.43333332999998</v>
      </c>
      <c r="D68" s="49"/>
      <c r="E68" s="50">
        <v>-40</v>
      </c>
      <c r="F68" s="51">
        <v>-48.399999999999999</v>
      </c>
      <c r="G68" s="51">
        <v>-40</v>
      </c>
      <c r="H68" s="51">
        <v>-40</v>
      </c>
      <c r="I68" s="51">
        <v>-40</v>
      </c>
      <c r="J68" s="51">
        <v>-55</v>
      </c>
      <c r="K68" s="51">
        <v>-58.75</v>
      </c>
      <c r="L68" s="51">
        <v>-11</v>
      </c>
      <c r="M68" s="51">
        <v>-21</v>
      </c>
      <c r="N68" s="51">
        <v>-57</v>
      </c>
      <c r="O68" s="51">
        <v>-62</v>
      </c>
      <c r="P68" s="51">
        <v>-64</v>
      </c>
      <c r="Q68" s="51">
        <v>-44</v>
      </c>
      <c r="R68" s="51">
        <v>-19</v>
      </c>
      <c r="S68" s="51">
        <v>0</v>
      </c>
      <c r="T68" s="51">
        <v>0</v>
      </c>
      <c r="U68" s="51">
        <v>0</v>
      </c>
      <c r="V68" s="51">
        <v>0</v>
      </c>
      <c r="W68" s="51">
        <v>-30</v>
      </c>
      <c r="X68" s="51">
        <v>-20</v>
      </c>
      <c r="Y68" s="51">
        <v>-59</v>
      </c>
      <c r="Z68" s="51">
        <v>-57.100000000000001</v>
      </c>
      <c r="AA68" s="51">
        <v>-11.18333333</v>
      </c>
      <c r="AB68" s="52">
        <v>-40</v>
      </c>
    </row>
    <row r="69" ht="15.75">
      <c r="A69" s="34"/>
      <c r="B69" s="54"/>
      <c r="C69" s="55">
        <f>SUM(E69:AB69)</f>
        <v>0</v>
      </c>
      <c r="D69" s="56"/>
      <c r="E69" s="50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45231</v>
      </c>
      <c r="C74" s="58">
        <f>SUMIF(E74:AB74,"&gt;0")</f>
        <v>0</v>
      </c>
      <c r="D74" s="59">
        <f>SUMIF(E74:AB74,"&lt;0")</f>
        <v>-447.66666666999998</v>
      </c>
      <c r="E74" s="60">
        <f>E4+E39</f>
        <v>-40</v>
      </c>
      <c r="F74" s="68">
        <f t="shared" ref="F74:AB74" si="0">F4+F39</f>
        <v>-28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-16.666666670000001</v>
      </c>
      <c r="M74" s="68">
        <f t="shared" si="0"/>
        <v>-46.333333330000002</v>
      </c>
      <c r="N74" s="68">
        <f t="shared" si="0"/>
        <v>-40</v>
      </c>
      <c r="O74" s="68">
        <f t="shared" si="0"/>
        <v>-40</v>
      </c>
      <c r="P74" s="68">
        <f t="shared" si="0"/>
        <v>-40</v>
      </c>
      <c r="Q74" s="68">
        <f t="shared" si="0"/>
        <v>-40</v>
      </c>
      <c r="R74" s="69">
        <f t="shared" si="0"/>
        <v>-94</v>
      </c>
      <c r="S74" s="70">
        <f t="shared" si="0"/>
        <v>-40</v>
      </c>
      <c r="T74" s="51">
        <f t="shared" si="0"/>
        <v>-22.666666670000001</v>
      </c>
      <c r="U74" s="51">
        <f t="shared" si="0"/>
        <v>0</v>
      </c>
      <c r="V74" s="51">
        <f t="shared" si="0"/>
        <v>0</v>
      </c>
      <c r="W74" s="51">
        <f t="shared" si="0"/>
        <v>0</v>
      </c>
      <c r="X74" s="51">
        <f t="shared" si="0"/>
        <v>0</v>
      </c>
      <c r="Y74" s="51">
        <f t="shared" si="0"/>
        <v>0</v>
      </c>
      <c r="Z74" s="51">
        <f t="shared" si="0"/>
        <v>0</v>
      </c>
      <c r="AA74" s="51">
        <f t="shared" si="0"/>
        <v>0</v>
      </c>
      <c r="AB74" s="52">
        <f t="shared" si="0"/>
        <v>0</v>
      </c>
    </row>
    <row r="75" ht="16.5">
      <c r="A75" s="34"/>
      <c r="B75" s="53">
        <v>45232</v>
      </c>
      <c r="C75" s="58">
        <f>SUMIF(E75:AB75,"&gt;0")</f>
        <v>169.61666667</v>
      </c>
      <c r="D75" s="59">
        <f>SUMIF(E75:AB75,"&lt;0")</f>
        <v>-264.46666667</v>
      </c>
      <c r="E75" s="71">
        <f t="shared" ref="E75:AB85" si="1">E5+E40</f>
        <v>0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-14.66666667</v>
      </c>
      <c r="K75" s="51">
        <f t="shared" si="1"/>
        <v>0</v>
      </c>
      <c r="L75" s="51">
        <f t="shared" si="1"/>
        <v>0</v>
      </c>
      <c r="M75" s="51">
        <f t="shared" si="1"/>
        <v>38.450000000000003</v>
      </c>
      <c r="N75" s="51">
        <f t="shared" si="1"/>
        <v>111.93333333</v>
      </c>
      <c r="O75" s="51">
        <f t="shared" si="1"/>
        <v>19.233333340000001</v>
      </c>
      <c r="P75" s="51">
        <f t="shared" si="1"/>
        <v>-40</v>
      </c>
      <c r="Q75" s="51">
        <f t="shared" si="1"/>
        <v>-40</v>
      </c>
      <c r="R75" s="51">
        <f t="shared" si="1"/>
        <v>-40</v>
      </c>
      <c r="S75" s="51">
        <f t="shared" si="1"/>
        <v>-40</v>
      </c>
      <c r="T75" s="51">
        <f t="shared" si="1"/>
        <v>-62.466666670000002</v>
      </c>
      <c r="U75" s="51">
        <f t="shared" si="1"/>
        <v>-27.333333329999999</v>
      </c>
      <c r="V75" s="51">
        <f t="shared" si="1"/>
        <v>0</v>
      </c>
      <c r="W75" s="51">
        <f t="shared" si="1"/>
        <v>0</v>
      </c>
      <c r="X75" s="51">
        <f t="shared" si="1"/>
        <v>0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45233</v>
      </c>
      <c r="C76" s="58">
        <f>SUMIF(E76:AB76,"&gt;0")</f>
        <v>132.90000001000001</v>
      </c>
      <c r="D76" s="59">
        <f>SUMIF(E76:AB76,"&lt;0")</f>
        <v>-271.23333334</v>
      </c>
      <c r="E76" s="71">
        <f t="shared" si="1"/>
        <v>-2.5</v>
      </c>
      <c r="F76" s="51">
        <f t="shared" si="1"/>
        <v>-25.5</v>
      </c>
      <c r="G76" s="51">
        <f t="shared" si="1"/>
        <v>0</v>
      </c>
      <c r="H76" s="51">
        <f t="shared" si="1"/>
        <v>-7.5</v>
      </c>
      <c r="I76" s="51">
        <f t="shared" si="1"/>
        <v>-25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-14</v>
      </c>
      <c r="N76" s="51">
        <f t="shared" si="1"/>
        <v>3.9166666700000001</v>
      </c>
      <c r="O76" s="51">
        <f t="shared" si="1"/>
        <v>0</v>
      </c>
      <c r="P76" s="51">
        <f t="shared" si="1"/>
        <v>-26.666666670000001</v>
      </c>
      <c r="Q76" s="51">
        <f t="shared" si="1"/>
        <v>-19</v>
      </c>
      <c r="R76" s="51">
        <f t="shared" si="1"/>
        <v>17.399999999999999</v>
      </c>
      <c r="S76" s="51">
        <f t="shared" si="1"/>
        <v>35.916666669999998</v>
      </c>
      <c r="T76" s="51">
        <f t="shared" si="1"/>
        <v>64</v>
      </c>
      <c r="U76" s="51">
        <f t="shared" si="1"/>
        <v>10.66666667</v>
      </c>
      <c r="V76" s="51">
        <f t="shared" si="1"/>
        <v>1</v>
      </c>
      <c r="W76" s="51">
        <f t="shared" si="1"/>
        <v>-7.06666667</v>
      </c>
      <c r="X76" s="51">
        <f t="shared" si="1"/>
        <v>0</v>
      </c>
      <c r="Y76" s="51">
        <f t="shared" si="1"/>
        <v>-32</v>
      </c>
      <c r="Z76" s="51">
        <f t="shared" si="1"/>
        <v>-40</v>
      </c>
      <c r="AA76" s="51">
        <f t="shared" si="1"/>
        <v>-34</v>
      </c>
      <c r="AB76" s="52">
        <f t="shared" si="1"/>
        <v>-38</v>
      </c>
    </row>
    <row r="77" ht="16.5">
      <c r="A77" s="34"/>
      <c r="B77" s="53">
        <v>45234</v>
      </c>
      <c r="C77" s="58">
        <f>SUMIF(E77:AB77,"&gt;0")</f>
        <v>24.850000000000001</v>
      </c>
      <c r="D77" s="59">
        <f>SUMIF(E77:AB77,"&lt;0")</f>
        <v>0</v>
      </c>
      <c r="E77" s="71">
        <f t="shared" si="1"/>
        <v>0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0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8.0500000000000007</v>
      </c>
      <c r="W77" s="51">
        <f t="shared" si="1"/>
        <v>16.800000000000001</v>
      </c>
      <c r="X77" s="51">
        <f t="shared" si="1"/>
        <v>0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45235</v>
      </c>
      <c r="C78" s="58">
        <f>SUMIF(E78:AB78,"&gt;0")</f>
        <v>678.85000000000014</v>
      </c>
      <c r="D78" s="59">
        <f>SUMIF(E78:AB78,"&lt;0")</f>
        <v>0</v>
      </c>
      <c r="E78" s="71">
        <f t="shared" si="1"/>
        <v>30.800000000000001</v>
      </c>
      <c r="F78" s="51">
        <f t="shared" si="1"/>
        <v>15.66666667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0</v>
      </c>
      <c r="O78" s="51">
        <f t="shared" si="1"/>
        <v>42.933333330000004</v>
      </c>
      <c r="P78" s="51">
        <f t="shared" si="1"/>
        <v>111.8</v>
      </c>
      <c r="Q78" s="51">
        <f t="shared" si="1"/>
        <v>140</v>
      </c>
      <c r="R78" s="51">
        <f t="shared" si="1"/>
        <v>112.09999999999999</v>
      </c>
      <c r="S78" s="51">
        <f t="shared" si="1"/>
        <v>18</v>
      </c>
      <c r="T78" s="51">
        <f t="shared" si="1"/>
        <v>35.600000000000001</v>
      </c>
      <c r="U78" s="51">
        <f t="shared" si="1"/>
        <v>8.0999999999999996</v>
      </c>
      <c r="V78" s="51">
        <f t="shared" si="1"/>
        <v>21</v>
      </c>
      <c r="W78" s="51">
        <f t="shared" si="1"/>
        <v>21</v>
      </c>
      <c r="X78" s="51">
        <f t="shared" si="1"/>
        <v>21</v>
      </c>
      <c r="Y78" s="51">
        <f t="shared" si="1"/>
        <v>21</v>
      </c>
      <c r="Z78" s="51">
        <f t="shared" si="1"/>
        <v>27.199999999999999</v>
      </c>
      <c r="AA78" s="51">
        <f t="shared" si="1"/>
        <v>10.483333330000001</v>
      </c>
      <c r="AB78" s="52">
        <f t="shared" si="1"/>
        <v>42.166666669999998</v>
      </c>
    </row>
    <row r="79" ht="16.5">
      <c r="A79" s="34"/>
      <c r="B79" s="53">
        <v>45236</v>
      </c>
      <c r="C79" s="58">
        <f>SUMIF(E79:AB79,"&gt;0")</f>
        <v>26.300000000000001</v>
      </c>
      <c r="D79" s="59">
        <f>SUMIF(E79:AB79,"&lt;0")</f>
        <v>-301.93333332999998</v>
      </c>
      <c r="E79" s="71">
        <f t="shared" si="1"/>
        <v>26.300000000000001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-5.2000000000000002</v>
      </c>
      <c r="M79" s="51">
        <f t="shared" si="1"/>
        <v>-11.5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-16</v>
      </c>
      <c r="T79" s="51">
        <f t="shared" si="1"/>
        <v>-45</v>
      </c>
      <c r="U79" s="51">
        <f t="shared" si="1"/>
        <v>-36.983333330000001</v>
      </c>
      <c r="V79" s="51">
        <f t="shared" si="1"/>
        <v>-40</v>
      </c>
      <c r="W79" s="51">
        <f t="shared" si="1"/>
        <v>-40</v>
      </c>
      <c r="X79" s="51">
        <f t="shared" si="1"/>
        <v>-40</v>
      </c>
      <c r="Y79" s="51">
        <f t="shared" si="1"/>
        <v>-38</v>
      </c>
      <c r="Z79" s="51">
        <f t="shared" si="1"/>
        <v>-10.25</v>
      </c>
      <c r="AA79" s="51">
        <f t="shared" si="1"/>
        <v>-19</v>
      </c>
      <c r="AB79" s="52">
        <f t="shared" si="1"/>
        <v>0</v>
      </c>
    </row>
    <row r="80" ht="16.5">
      <c r="A80" s="34"/>
      <c r="B80" s="53">
        <v>45237</v>
      </c>
      <c r="C80" s="58">
        <f>SUMIF(E80:AB80,"&gt;0")</f>
        <v>0</v>
      </c>
      <c r="D80" s="59">
        <f>SUMIF(E80:AB80,"&lt;0")</f>
        <v>-775.33333332999996</v>
      </c>
      <c r="E80" s="71">
        <f t="shared" si="1"/>
        <v>0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-16</v>
      </c>
      <c r="K80" s="51">
        <f t="shared" si="1"/>
        <v>-15</v>
      </c>
      <c r="L80" s="51">
        <f t="shared" si="1"/>
        <v>-15.33333333</v>
      </c>
      <c r="M80" s="51">
        <f t="shared" si="1"/>
        <v>-52</v>
      </c>
      <c r="N80" s="51">
        <f t="shared" si="1"/>
        <v>-76</v>
      </c>
      <c r="O80" s="51">
        <f t="shared" si="1"/>
        <v>-63</v>
      </c>
      <c r="P80" s="51">
        <f t="shared" si="1"/>
        <v>-63</v>
      </c>
      <c r="Q80" s="51">
        <f t="shared" si="1"/>
        <v>-59</v>
      </c>
      <c r="R80" s="51">
        <f t="shared" si="1"/>
        <v>-56</v>
      </c>
      <c r="S80" s="51">
        <f t="shared" si="1"/>
        <v>-80</v>
      </c>
      <c r="T80" s="51">
        <f t="shared" si="1"/>
        <v>-80</v>
      </c>
      <c r="U80" s="51">
        <f t="shared" si="1"/>
        <v>-40</v>
      </c>
      <c r="V80" s="51">
        <f t="shared" si="1"/>
        <v>-40</v>
      </c>
      <c r="W80" s="51">
        <f t="shared" si="1"/>
        <v>-40</v>
      </c>
      <c r="X80" s="51">
        <f t="shared" si="1"/>
        <v>-40</v>
      </c>
      <c r="Y80" s="51">
        <f t="shared" si="1"/>
        <v>-40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45238</v>
      </c>
      <c r="C81" s="58">
        <f>SUMIF(E81:AB81,"&gt;0")</f>
        <v>409.78333333</v>
      </c>
      <c r="D81" s="59">
        <f>SUMIF(E81:AB81,"&lt;0")</f>
        <v>-150.66666667000001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2.5499999999999998</v>
      </c>
      <c r="O81" s="51">
        <f t="shared" si="1"/>
        <v>16</v>
      </c>
      <c r="P81" s="51">
        <f t="shared" si="1"/>
        <v>61.433333330000004</v>
      </c>
      <c r="Q81" s="51">
        <f t="shared" si="1"/>
        <v>104</v>
      </c>
      <c r="R81" s="51">
        <f t="shared" si="1"/>
        <v>59</v>
      </c>
      <c r="S81" s="51">
        <f t="shared" si="1"/>
        <v>97</v>
      </c>
      <c r="T81" s="51">
        <f t="shared" si="1"/>
        <v>61</v>
      </c>
      <c r="U81" s="51">
        <f t="shared" si="1"/>
        <v>8.8000000000000007</v>
      </c>
      <c r="V81" s="51">
        <f t="shared" si="1"/>
        <v>-12</v>
      </c>
      <c r="W81" s="51">
        <f t="shared" si="1"/>
        <v>-40</v>
      </c>
      <c r="X81" s="51">
        <f t="shared" si="1"/>
        <v>-40</v>
      </c>
      <c r="Y81" s="51">
        <f t="shared" si="1"/>
        <v>-40</v>
      </c>
      <c r="Z81" s="51">
        <f t="shared" si="1"/>
        <v>-18.666666670000001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45239</v>
      </c>
      <c r="C82" s="58">
        <f>SUMIF(E82:AB82,"&gt;0")</f>
        <v>254.18333333999999</v>
      </c>
      <c r="D82" s="59">
        <f>SUMIF(E82:AB82,"&lt;0")</f>
        <v>-251.33333333999997</v>
      </c>
      <c r="E82" s="71">
        <f t="shared" si="1"/>
        <v>0</v>
      </c>
      <c r="F82" s="51">
        <f t="shared" si="1"/>
        <v>12.800000000000001</v>
      </c>
      <c r="G82" s="51">
        <f t="shared" si="1"/>
        <v>0</v>
      </c>
      <c r="H82" s="51">
        <f t="shared" si="1"/>
        <v>0</v>
      </c>
      <c r="I82" s="51">
        <f t="shared" si="1"/>
        <v>-28</v>
      </c>
      <c r="J82" s="51">
        <f t="shared" si="1"/>
        <v>-20</v>
      </c>
      <c r="K82" s="51">
        <f t="shared" si="1"/>
        <v>-20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-28.666666670000001</v>
      </c>
      <c r="P82" s="51">
        <f t="shared" si="1"/>
        <v>-40</v>
      </c>
      <c r="Q82" s="51">
        <f t="shared" si="1"/>
        <v>-40</v>
      </c>
      <c r="R82" s="51">
        <f t="shared" si="1"/>
        <v>-40</v>
      </c>
      <c r="S82" s="51">
        <f t="shared" si="1"/>
        <v>-34.666666669999998</v>
      </c>
      <c r="T82" s="51">
        <f t="shared" si="1"/>
        <v>23.100000000000001</v>
      </c>
      <c r="U82" s="51">
        <f t="shared" si="1"/>
        <v>1</v>
      </c>
      <c r="V82" s="51">
        <f t="shared" si="1"/>
        <v>0.51666666999999999</v>
      </c>
      <c r="W82" s="51">
        <f t="shared" si="1"/>
        <v>0</v>
      </c>
      <c r="X82" s="51">
        <f t="shared" si="1"/>
        <v>15.766666669999999</v>
      </c>
      <c r="Y82" s="51">
        <f t="shared" si="1"/>
        <v>40</v>
      </c>
      <c r="Z82" s="51">
        <f t="shared" si="1"/>
        <v>59</v>
      </c>
      <c r="AA82" s="51">
        <f t="shared" si="1"/>
        <v>40</v>
      </c>
      <c r="AB82" s="52">
        <f t="shared" si="1"/>
        <v>62</v>
      </c>
    </row>
    <row r="83" ht="16.5">
      <c r="A83" s="34"/>
      <c r="B83" s="53">
        <v>45240</v>
      </c>
      <c r="C83" s="58">
        <f>SUMIF(E83:AB83,"&gt;0")</f>
        <v>451.98333334000006</v>
      </c>
      <c r="D83" s="59">
        <f>SUMIF(E83:AB83,"&lt;0")</f>
        <v>-27.699999999999999</v>
      </c>
      <c r="E83" s="71">
        <f t="shared" si="1"/>
        <v>-4.3666666700000007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0</v>
      </c>
      <c r="N83" s="51">
        <f t="shared" si="1"/>
        <v>0</v>
      </c>
      <c r="O83" s="51">
        <f t="shared" si="1"/>
        <v>0</v>
      </c>
      <c r="P83" s="51">
        <f t="shared" si="1"/>
        <v>0</v>
      </c>
      <c r="Q83" s="51">
        <f t="shared" si="1"/>
        <v>-23.333333329999999</v>
      </c>
      <c r="R83" s="51">
        <f t="shared" si="1"/>
        <v>24.699999999999999</v>
      </c>
      <c r="S83" s="51">
        <f t="shared" si="1"/>
        <v>41</v>
      </c>
      <c r="T83" s="51">
        <f t="shared" si="1"/>
        <v>52.066666669999996</v>
      </c>
      <c r="U83" s="51">
        <f t="shared" si="1"/>
        <v>16</v>
      </c>
      <c r="V83" s="51">
        <f t="shared" si="1"/>
        <v>41</v>
      </c>
      <c r="W83" s="51">
        <f t="shared" si="1"/>
        <v>61</v>
      </c>
      <c r="X83" s="51">
        <f t="shared" si="1"/>
        <v>81</v>
      </c>
      <c r="Y83" s="51">
        <f t="shared" si="1"/>
        <v>81</v>
      </c>
      <c r="Z83" s="51">
        <f t="shared" si="1"/>
        <v>37.116666670000001</v>
      </c>
      <c r="AA83" s="51">
        <f t="shared" si="1"/>
        <v>0</v>
      </c>
      <c r="AB83" s="52">
        <f t="shared" si="1"/>
        <v>17.100000000000001</v>
      </c>
    </row>
    <row r="84" ht="16.5">
      <c r="A84" s="34"/>
      <c r="B84" s="53">
        <v>45241</v>
      </c>
      <c r="C84" s="58">
        <f>SUMIF(E84:AB84,"&gt;0")</f>
        <v>56.799999999999997</v>
      </c>
      <c r="D84" s="59">
        <f>SUMIF(E84:AB84,"&lt;0")</f>
        <v>-451.88333333999998</v>
      </c>
      <c r="E84" s="71">
        <f t="shared" si="1"/>
        <v>0</v>
      </c>
      <c r="F84" s="51">
        <f t="shared" si="1"/>
        <v>0</v>
      </c>
      <c r="G84" s="51">
        <f t="shared" si="1"/>
        <v>-24.666666670000001</v>
      </c>
      <c r="H84" s="51">
        <f t="shared" si="1"/>
        <v>-35</v>
      </c>
      <c r="I84" s="51">
        <f t="shared" si="1"/>
        <v>35.799999999999997</v>
      </c>
      <c r="J84" s="51">
        <f t="shared" si="1"/>
        <v>-7.8666666700000007</v>
      </c>
      <c r="K84" s="51">
        <f t="shared" si="1"/>
        <v>-40</v>
      </c>
      <c r="L84" s="51">
        <f t="shared" si="1"/>
        <v>0</v>
      </c>
      <c r="M84" s="51">
        <f t="shared" si="1"/>
        <v>-25.333333329999999</v>
      </c>
      <c r="N84" s="51">
        <f t="shared" si="1"/>
        <v>-40</v>
      </c>
      <c r="O84" s="51">
        <f t="shared" si="1"/>
        <v>-40</v>
      </c>
      <c r="P84" s="51">
        <f t="shared" si="1"/>
        <v>-40</v>
      </c>
      <c r="Q84" s="51">
        <f t="shared" si="1"/>
        <v>-47.083333330000002</v>
      </c>
      <c r="R84" s="51">
        <f t="shared" si="1"/>
        <v>-23.75</v>
      </c>
      <c r="S84" s="51">
        <f t="shared" si="1"/>
        <v>-22.666666670000001</v>
      </c>
      <c r="T84" s="51">
        <f t="shared" si="1"/>
        <v>-27.166666669999998</v>
      </c>
      <c r="U84" s="51">
        <f t="shared" si="1"/>
        <v>20</v>
      </c>
      <c r="V84" s="51">
        <f t="shared" si="1"/>
        <v>1</v>
      </c>
      <c r="W84" s="51">
        <f t="shared" si="1"/>
        <v>0</v>
      </c>
      <c r="X84" s="51">
        <f t="shared" si="1"/>
        <v>-7.6833333400000008</v>
      </c>
      <c r="Y84" s="51">
        <f t="shared" si="1"/>
        <v>-29.333333329999999</v>
      </c>
      <c r="Z84" s="51">
        <f t="shared" si="1"/>
        <v>-11.33333333</v>
      </c>
      <c r="AA84" s="51">
        <f t="shared" si="1"/>
        <v>-30</v>
      </c>
      <c r="AB84" s="52">
        <f t="shared" si="1"/>
        <v>0</v>
      </c>
    </row>
    <row r="85" ht="16.5">
      <c r="A85" s="34"/>
      <c r="B85" s="53">
        <v>45242</v>
      </c>
      <c r="C85" s="58">
        <f>SUMIF(E85:AB85,"&gt;0")</f>
        <v>608.30000000999996</v>
      </c>
      <c r="D85" s="59">
        <f>SUMIF(E85:AB85,"&lt;0")</f>
        <v>-83.333333330000002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-30</v>
      </c>
      <c r="N85" s="51">
        <f t="shared" si="1"/>
        <v>-40</v>
      </c>
      <c r="O85" s="51">
        <f t="shared" si="1"/>
        <v>-13.33333333</v>
      </c>
      <c r="P85" s="51">
        <f t="shared" si="1"/>
        <v>98.666666669999998</v>
      </c>
      <c r="Q85" s="51">
        <f t="shared" si="1"/>
        <v>129</v>
      </c>
      <c r="R85" s="51">
        <f t="shared" si="1"/>
        <v>129</v>
      </c>
      <c r="S85" s="51">
        <f t="shared" si="1"/>
        <v>98.666666669999998</v>
      </c>
      <c r="T85" s="51">
        <f t="shared" ref="T85:AB85" si="2">T15+T50</f>
        <v>55</v>
      </c>
      <c r="U85" s="51">
        <f t="shared" si="2"/>
        <v>1</v>
      </c>
      <c r="V85" s="51">
        <f t="shared" si="2"/>
        <v>1</v>
      </c>
      <c r="W85" s="51">
        <f t="shared" si="2"/>
        <v>1</v>
      </c>
      <c r="X85" s="51">
        <f t="shared" si="2"/>
        <v>0.46666667000000001</v>
      </c>
      <c r="Y85" s="51">
        <f t="shared" si="2"/>
        <v>0</v>
      </c>
      <c r="Z85" s="51">
        <f t="shared" si="2"/>
        <v>32.666666669999998</v>
      </c>
      <c r="AA85" s="51">
        <f t="shared" si="2"/>
        <v>12.83333333</v>
      </c>
      <c r="AB85" s="52">
        <f t="shared" si="2"/>
        <v>49</v>
      </c>
    </row>
    <row r="86" ht="16.5">
      <c r="A86" s="34"/>
      <c r="B86" s="53">
        <v>45243</v>
      </c>
      <c r="C86" s="58">
        <f>SUMIF(E86:AB86,"&gt;0")</f>
        <v>0</v>
      </c>
      <c r="D86" s="59">
        <f>SUMIF(E86:AB86,"&lt;0")</f>
        <v>-771.40000000999999</v>
      </c>
      <c r="E86" s="71">
        <f t="shared" ref="E86:AB96" si="3">E16+E51</f>
        <v>-9.0166666699999993</v>
      </c>
      <c r="F86" s="51">
        <f t="shared" si="3"/>
        <v>-10</v>
      </c>
      <c r="G86" s="51">
        <f t="shared" si="3"/>
        <v>-22.666666670000001</v>
      </c>
      <c r="H86" s="51">
        <f t="shared" si="3"/>
        <v>-40</v>
      </c>
      <c r="I86" s="51">
        <f t="shared" si="3"/>
        <v>-40</v>
      </c>
      <c r="J86" s="51">
        <f t="shared" si="3"/>
        <v>-63</v>
      </c>
      <c r="K86" s="51">
        <f t="shared" si="3"/>
        <v>0</v>
      </c>
      <c r="L86" s="51">
        <f t="shared" si="3"/>
        <v>0</v>
      </c>
      <c r="M86" s="51">
        <f t="shared" si="3"/>
        <v>-12</v>
      </c>
      <c r="N86" s="51">
        <f t="shared" si="3"/>
        <v>-69.700000000000003</v>
      </c>
      <c r="O86" s="51">
        <f t="shared" si="3"/>
        <v>-40</v>
      </c>
      <c r="P86" s="51">
        <f t="shared" si="3"/>
        <v>-40</v>
      </c>
      <c r="Q86" s="51">
        <f t="shared" si="3"/>
        <v>-40</v>
      </c>
      <c r="R86" s="51">
        <f t="shared" si="3"/>
        <v>-40</v>
      </c>
      <c r="S86" s="51">
        <f t="shared" si="3"/>
        <v>-40</v>
      </c>
      <c r="T86" s="51">
        <f t="shared" si="3"/>
        <v>-65.016666670000006</v>
      </c>
      <c r="U86" s="51">
        <f t="shared" si="3"/>
        <v>-40</v>
      </c>
      <c r="V86" s="51">
        <f t="shared" si="3"/>
        <v>0</v>
      </c>
      <c r="W86" s="51">
        <f t="shared" si="3"/>
        <v>0</v>
      </c>
      <c r="X86" s="51">
        <f t="shared" si="3"/>
        <v>-40</v>
      </c>
      <c r="Y86" s="51">
        <f t="shared" si="3"/>
        <v>-40</v>
      </c>
      <c r="Z86" s="51">
        <f t="shared" si="3"/>
        <v>-40</v>
      </c>
      <c r="AA86" s="51">
        <f t="shared" si="3"/>
        <v>-40</v>
      </c>
      <c r="AB86" s="52">
        <f t="shared" si="3"/>
        <v>-40</v>
      </c>
    </row>
    <row r="87" ht="16.5">
      <c r="A87" s="34"/>
      <c r="B87" s="53">
        <v>45244</v>
      </c>
      <c r="C87" s="58">
        <f>SUMIF(E87:AB87,"&gt;0")</f>
        <v>0</v>
      </c>
      <c r="D87" s="59">
        <f>SUMIF(E87:AB87,"&lt;0")</f>
        <v>-820.44999998999992</v>
      </c>
      <c r="E87" s="50">
        <f t="shared" si="3"/>
        <v>-28.333333329999999</v>
      </c>
      <c r="F87" s="51">
        <f t="shared" si="3"/>
        <v>-35</v>
      </c>
      <c r="G87" s="51">
        <f t="shared" si="3"/>
        <v>-30</v>
      </c>
      <c r="H87" s="51">
        <f t="shared" si="3"/>
        <v>-35</v>
      </c>
      <c r="I87" s="51">
        <f t="shared" si="3"/>
        <v>-35</v>
      </c>
      <c r="J87" s="51">
        <f t="shared" si="3"/>
        <v>-35</v>
      </c>
      <c r="K87" s="51">
        <f t="shared" si="3"/>
        <v>-55.200000000000003</v>
      </c>
      <c r="L87" s="51">
        <f t="shared" si="3"/>
        <v>-54.666666669999998</v>
      </c>
      <c r="M87" s="51">
        <f t="shared" si="3"/>
        <v>-13.33333333</v>
      </c>
      <c r="N87" s="51">
        <f t="shared" si="3"/>
        <v>-7.3333333300000003</v>
      </c>
      <c r="O87" s="51">
        <f t="shared" si="3"/>
        <v>-16.666666670000001</v>
      </c>
      <c r="P87" s="51">
        <f t="shared" si="3"/>
        <v>-14.58333333</v>
      </c>
      <c r="Q87" s="51">
        <f t="shared" si="3"/>
        <v>-35</v>
      </c>
      <c r="R87" s="51">
        <f t="shared" si="3"/>
        <v>-38</v>
      </c>
      <c r="S87" s="51">
        <f t="shared" si="3"/>
        <v>-40</v>
      </c>
      <c r="T87" s="51">
        <f t="shared" si="3"/>
        <v>-40</v>
      </c>
      <c r="U87" s="51">
        <f t="shared" si="3"/>
        <v>-40</v>
      </c>
      <c r="V87" s="51">
        <f t="shared" si="3"/>
        <v>-40</v>
      </c>
      <c r="W87" s="51">
        <f t="shared" si="3"/>
        <v>-40</v>
      </c>
      <c r="X87" s="51">
        <f t="shared" si="3"/>
        <v>-40</v>
      </c>
      <c r="Y87" s="51">
        <f t="shared" si="3"/>
        <v>-40</v>
      </c>
      <c r="Z87" s="51">
        <f t="shared" si="3"/>
        <v>-40</v>
      </c>
      <c r="AA87" s="51">
        <f t="shared" si="3"/>
        <v>-40</v>
      </c>
      <c r="AB87" s="52">
        <f t="shared" si="3"/>
        <v>-27.333333329999999</v>
      </c>
    </row>
    <row r="88" ht="16.5">
      <c r="A88" s="34"/>
      <c r="B88" s="53">
        <v>45245</v>
      </c>
      <c r="C88" s="58">
        <f>SUMIF(E88:AB88,"&gt;0")</f>
        <v>170.00000000000003</v>
      </c>
      <c r="D88" s="59">
        <f>SUMIF(E88:AB88,"&lt;0")</f>
        <v>-236.93333333000001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28.016666669999999</v>
      </c>
      <c r="O88" s="51">
        <f t="shared" si="3"/>
        <v>41</v>
      </c>
      <c r="P88" s="51">
        <f t="shared" si="3"/>
        <v>0</v>
      </c>
      <c r="Q88" s="51">
        <f t="shared" si="3"/>
        <v>0</v>
      </c>
      <c r="R88" s="51">
        <f t="shared" si="3"/>
        <v>65.833333330000002</v>
      </c>
      <c r="S88" s="51">
        <f t="shared" si="3"/>
        <v>35.149999999999999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-29.333333329999999</v>
      </c>
      <c r="X88" s="51">
        <f t="shared" si="3"/>
        <v>-40</v>
      </c>
      <c r="Y88" s="51">
        <f t="shared" si="3"/>
        <v>-40</v>
      </c>
      <c r="Z88" s="51">
        <f t="shared" si="3"/>
        <v>-40</v>
      </c>
      <c r="AA88" s="51">
        <f t="shared" si="3"/>
        <v>-47.600000000000001</v>
      </c>
      <c r="AB88" s="52">
        <f t="shared" si="3"/>
        <v>-40</v>
      </c>
    </row>
    <row r="89" ht="16.5">
      <c r="A89" s="34"/>
      <c r="B89" s="53">
        <v>45246</v>
      </c>
      <c r="C89" s="58">
        <f>SUMIF(E89:AB89,"&gt;0")</f>
        <v>117.03333333</v>
      </c>
      <c r="D89" s="59">
        <f>SUMIF(E89:AB89,"&lt;0")</f>
        <v>-397.33333334000002</v>
      </c>
      <c r="E89" s="71">
        <f t="shared" si="3"/>
        <v>0</v>
      </c>
      <c r="F89" s="51">
        <f t="shared" si="3"/>
        <v>-12</v>
      </c>
      <c r="G89" s="51">
        <f t="shared" si="3"/>
        <v>-20.666666670000001</v>
      </c>
      <c r="H89" s="51">
        <f t="shared" si="3"/>
        <v>-9.3333333300000003</v>
      </c>
      <c r="I89" s="51">
        <f t="shared" si="3"/>
        <v>-40</v>
      </c>
      <c r="J89" s="51">
        <f t="shared" si="3"/>
        <v>-40</v>
      </c>
      <c r="K89" s="51">
        <f t="shared" si="3"/>
        <v>-40</v>
      </c>
      <c r="L89" s="51">
        <f t="shared" si="3"/>
        <v>-10.66666667</v>
      </c>
      <c r="M89" s="51">
        <f t="shared" si="3"/>
        <v>0</v>
      </c>
      <c r="N89" s="51">
        <f t="shared" si="3"/>
        <v>-16</v>
      </c>
      <c r="O89" s="51">
        <f t="shared" si="3"/>
        <v>-40</v>
      </c>
      <c r="P89" s="51">
        <f t="shared" si="3"/>
        <v>-40</v>
      </c>
      <c r="Q89" s="51">
        <f t="shared" si="3"/>
        <v>-40</v>
      </c>
      <c r="R89" s="51">
        <f t="shared" si="3"/>
        <v>-40</v>
      </c>
      <c r="S89" s="51">
        <f t="shared" si="3"/>
        <v>-40</v>
      </c>
      <c r="T89" s="51">
        <f t="shared" si="3"/>
        <v>-8.6666666699999997</v>
      </c>
      <c r="U89" s="51">
        <f t="shared" si="3"/>
        <v>14.233333330000001</v>
      </c>
      <c r="V89" s="51">
        <f t="shared" si="3"/>
        <v>0.45000000000000001</v>
      </c>
      <c r="W89" s="51">
        <f t="shared" si="3"/>
        <v>0</v>
      </c>
      <c r="X89" s="51">
        <f t="shared" si="3"/>
        <v>0</v>
      </c>
      <c r="Y89" s="51">
        <f t="shared" si="3"/>
        <v>14.35</v>
      </c>
      <c r="Z89" s="51">
        <f t="shared" si="3"/>
        <v>41</v>
      </c>
      <c r="AA89" s="51">
        <f t="shared" si="3"/>
        <v>1</v>
      </c>
      <c r="AB89" s="52">
        <f t="shared" si="3"/>
        <v>46</v>
      </c>
    </row>
    <row r="90" ht="16.5">
      <c r="A90" s="34"/>
      <c r="B90" s="53">
        <v>45247</v>
      </c>
      <c r="C90" s="58">
        <f>SUMIF(E90:AB90,"&gt;0")</f>
        <v>382.36666666999997</v>
      </c>
      <c r="D90" s="59">
        <f>SUMIF(E90:AB90,"&lt;0")</f>
        <v>-102.26666667000001</v>
      </c>
      <c r="E90" s="71">
        <f t="shared" si="3"/>
        <v>2.9833333300000007</v>
      </c>
      <c r="F90" s="51">
        <f t="shared" si="3"/>
        <v>-10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54.383333329999999</v>
      </c>
      <c r="N90" s="51">
        <f t="shared" si="3"/>
        <v>76.666666669999998</v>
      </c>
      <c r="O90" s="51">
        <f t="shared" si="3"/>
        <v>35.666666669999998</v>
      </c>
      <c r="P90" s="51">
        <f t="shared" si="3"/>
        <v>20.666666670000001</v>
      </c>
      <c r="Q90" s="51">
        <f t="shared" si="3"/>
        <v>72</v>
      </c>
      <c r="R90" s="51">
        <f t="shared" si="3"/>
        <v>80</v>
      </c>
      <c r="S90" s="51">
        <f t="shared" si="3"/>
        <v>40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-14.66666667</v>
      </c>
      <c r="X90" s="51">
        <f t="shared" si="3"/>
        <v>-10.66666667</v>
      </c>
      <c r="Y90" s="51">
        <f t="shared" si="3"/>
        <v>0</v>
      </c>
      <c r="Z90" s="51">
        <f t="shared" si="3"/>
        <v>-15.33333333</v>
      </c>
      <c r="AA90" s="51">
        <f t="shared" si="3"/>
        <v>-30</v>
      </c>
      <c r="AB90" s="52">
        <f t="shared" si="3"/>
        <v>-21.600000000000001</v>
      </c>
    </row>
    <row r="91" ht="16.5">
      <c r="A91" s="34"/>
      <c r="B91" s="53">
        <v>45248</v>
      </c>
      <c r="C91" s="58">
        <f>SUMIF(E91:AB91,"&gt;0")</f>
        <v>124.71666667000001</v>
      </c>
      <c r="D91" s="59">
        <f>SUMIF(E91:AB91,"&lt;0")</f>
        <v>-115.75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6.9000000000000004</v>
      </c>
      <c r="P91" s="51">
        <f t="shared" si="3"/>
        <v>23</v>
      </c>
      <c r="Q91" s="51">
        <f t="shared" si="3"/>
        <v>23</v>
      </c>
      <c r="R91" s="51">
        <f t="shared" si="3"/>
        <v>23</v>
      </c>
      <c r="S91" s="51">
        <f t="shared" si="3"/>
        <v>8.81666667</v>
      </c>
      <c r="T91" s="51">
        <f t="shared" si="3"/>
        <v>-37</v>
      </c>
      <c r="U91" s="51">
        <f t="shared" si="3"/>
        <v>-2.0333333299999996</v>
      </c>
      <c r="V91" s="51">
        <f t="shared" si="3"/>
        <v>40</v>
      </c>
      <c r="W91" s="51">
        <f t="shared" si="3"/>
        <v>-11.71666667</v>
      </c>
      <c r="X91" s="51">
        <f t="shared" si="3"/>
        <v>-38</v>
      </c>
      <c r="Y91" s="51">
        <f t="shared" si="3"/>
        <v>-27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45249</v>
      </c>
      <c r="C92" s="58">
        <f>SUMIF(E92:AB92,"&gt;0")</f>
        <v>125.66666667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13.33333333</v>
      </c>
      <c r="R92" s="51">
        <f t="shared" si="3"/>
        <v>106.66666667</v>
      </c>
      <c r="S92" s="51">
        <f t="shared" si="3"/>
        <v>0</v>
      </c>
      <c r="T92" s="51">
        <f t="shared" si="3"/>
        <v>0</v>
      </c>
      <c r="U92" s="51">
        <f t="shared" si="3"/>
        <v>5.6666666699999997</v>
      </c>
      <c r="V92" s="51">
        <f t="shared" si="3"/>
        <v>0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45250</v>
      </c>
      <c r="C93" s="58">
        <f>SUMIF(E93:AB93,"&gt;0")</f>
        <v>249.79999998999998</v>
      </c>
      <c r="D93" s="59">
        <f>SUMIF(E93:AB93,"&lt;0")</f>
        <v>-124.16666667</v>
      </c>
      <c r="E93" s="71">
        <f t="shared" si="3"/>
        <v>-5.5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13.33333333</v>
      </c>
      <c r="L93" s="51">
        <f t="shared" si="3"/>
        <v>27.333333329999999</v>
      </c>
      <c r="M93" s="51">
        <f t="shared" si="3"/>
        <v>41</v>
      </c>
      <c r="N93" s="51">
        <f t="shared" si="3"/>
        <v>17.083333329999999</v>
      </c>
      <c r="O93" s="51">
        <f t="shared" si="3"/>
        <v>0</v>
      </c>
      <c r="P93" s="51">
        <f t="shared" si="3"/>
        <v>0</v>
      </c>
      <c r="Q93" s="51">
        <f t="shared" si="3"/>
        <v>6.5999999999999996</v>
      </c>
      <c r="R93" s="51">
        <f t="shared" si="3"/>
        <v>15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37.616666670000001</v>
      </c>
      <c r="W93" s="51">
        <f t="shared" si="3"/>
        <v>61</v>
      </c>
      <c r="X93" s="51">
        <f t="shared" si="3"/>
        <v>30.833333329999999</v>
      </c>
      <c r="Y93" s="51">
        <f t="shared" si="3"/>
        <v>0</v>
      </c>
      <c r="Z93" s="51">
        <f t="shared" si="3"/>
        <v>-30.666666670000001</v>
      </c>
      <c r="AA93" s="51">
        <f t="shared" si="3"/>
        <v>-48</v>
      </c>
      <c r="AB93" s="52">
        <f t="shared" si="3"/>
        <v>-40</v>
      </c>
    </row>
    <row r="94" ht="16.5">
      <c r="A94" s="34"/>
      <c r="B94" s="53">
        <v>45251</v>
      </c>
      <c r="C94" s="58">
        <f>SUMIF(E94:AB94,"&gt;0")</f>
        <v>249.16666666999998</v>
      </c>
      <c r="D94" s="59">
        <f>SUMIF(E94:AB94,"&lt;0")</f>
        <v>-192.66666666999998</v>
      </c>
      <c r="E94" s="71">
        <f t="shared" si="3"/>
        <v>-40</v>
      </c>
      <c r="F94" s="51">
        <f t="shared" si="3"/>
        <v>-14.66666667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13.300000000000001</v>
      </c>
      <c r="N94" s="51">
        <f t="shared" si="3"/>
        <v>19.199999999999999</v>
      </c>
      <c r="O94" s="51">
        <f t="shared" si="3"/>
        <v>32</v>
      </c>
      <c r="P94" s="51">
        <f t="shared" si="3"/>
        <v>32</v>
      </c>
      <c r="Q94" s="51">
        <f t="shared" si="3"/>
        <v>54.666666669999998</v>
      </c>
      <c r="R94" s="51">
        <f t="shared" si="3"/>
        <v>62</v>
      </c>
      <c r="S94" s="51">
        <f t="shared" si="3"/>
        <v>36</v>
      </c>
      <c r="T94" s="51">
        <f t="shared" si="3"/>
        <v>0</v>
      </c>
      <c r="U94" s="51">
        <f t="shared" si="3"/>
        <v>0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-18</v>
      </c>
      <c r="Z94" s="51">
        <f t="shared" si="3"/>
        <v>-40</v>
      </c>
      <c r="AA94" s="51">
        <f t="shared" si="3"/>
        <v>-40</v>
      </c>
      <c r="AB94" s="52">
        <f t="shared" si="3"/>
        <v>-40</v>
      </c>
    </row>
    <row r="95" ht="16.5">
      <c r="A95" s="34"/>
      <c r="B95" s="53">
        <v>45252</v>
      </c>
      <c r="C95" s="58">
        <f>SUMIF(E95:AB95,"&gt;0")</f>
        <v>29.400000000000002</v>
      </c>
      <c r="D95" s="59">
        <f>SUMIF(E95:AB95,"&lt;0")</f>
        <v>-482.33333333000002</v>
      </c>
      <c r="E95" s="71">
        <f t="shared" si="3"/>
        <v>-40</v>
      </c>
      <c r="F95" s="51">
        <f t="shared" si="3"/>
        <v>-40</v>
      </c>
      <c r="G95" s="51">
        <f t="shared" si="3"/>
        <v>-40</v>
      </c>
      <c r="H95" s="51">
        <f t="shared" si="3"/>
        <v>-40</v>
      </c>
      <c r="I95" s="51">
        <f t="shared" si="3"/>
        <v>-40</v>
      </c>
      <c r="J95" s="51">
        <f t="shared" si="3"/>
        <v>-40</v>
      </c>
      <c r="K95" s="51">
        <f t="shared" si="3"/>
        <v>-40</v>
      </c>
      <c r="L95" s="51">
        <f t="shared" si="3"/>
        <v>-40</v>
      </c>
      <c r="M95" s="51">
        <f t="shared" si="3"/>
        <v>-29.333333329999999</v>
      </c>
      <c r="N95" s="51">
        <f t="shared" si="3"/>
        <v>0</v>
      </c>
      <c r="O95" s="51">
        <f t="shared" si="3"/>
        <v>11.616666670000001</v>
      </c>
      <c r="P95" s="51">
        <f t="shared" si="3"/>
        <v>17.783333330000001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-20</v>
      </c>
      <c r="X95" s="51">
        <f t="shared" si="3"/>
        <v>-40</v>
      </c>
      <c r="Y95" s="51">
        <f t="shared" si="3"/>
        <v>0</v>
      </c>
      <c r="Z95" s="51">
        <f t="shared" si="3"/>
        <v>0</v>
      </c>
      <c r="AA95" s="51">
        <f t="shared" si="3"/>
        <v>-33</v>
      </c>
      <c r="AB95" s="52">
        <f t="shared" si="3"/>
        <v>-40</v>
      </c>
    </row>
    <row r="96" ht="16.5">
      <c r="A96" s="34"/>
      <c r="B96" s="53">
        <v>45253</v>
      </c>
      <c r="C96" s="58">
        <f>SUMIF(E96:AB96,"&gt;0")</f>
        <v>123</v>
      </c>
      <c r="D96" s="59">
        <f>SUMIF(E96:AB96,"&lt;0")</f>
        <v>-291.18333333999999</v>
      </c>
      <c r="E96" s="71">
        <f t="shared" si="3"/>
        <v>-20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-24</v>
      </c>
      <c r="M96" s="51">
        <f t="shared" si="3"/>
        <v>-20.666666670000001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41</v>
      </c>
      <c r="R96" s="51">
        <f t="shared" si="3"/>
        <v>41</v>
      </c>
      <c r="S96" s="51">
        <f t="shared" si="3"/>
        <v>41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-40</v>
      </c>
      <c r="X96" s="51">
        <f t="shared" si="4"/>
        <v>-40</v>
      </c>
      <c r="Y96" s="51">
        <f t="shared" si="4"/>
        <v>-40</v>
      </c>
      <c r="Z96" s="51">
        <f t="shared" si="4"/>
        <v>-40</v>
      </c>
      <c r="AA96" s="51">
        <f t="shared" si="4"/>
        <v>-37.25</v>
      </c>
      <c r="AB96" s="52">
        <f t="shared" si="4"/>
        <v>-29.266666669999999</v>
      </c>
    </row>
    <row r="97" ht="16.5">
      <c r="A97" s="34"/>
      <c r="B97" s="53">
        <v>45254</v>
      </c>
      <c r="C97" s="58">
        <f>SUMIF(E97:AB97,"&gt;0")</f>
        <v>0</v>
      </c>
      <c r="D97" s="59">
        <f>SUMIF(E97:AB97,"&lt;0")</f>
        <v>-1015.15</v>
      </c>
      <c r="E97" s="71">
        <f t="shared" ref="E97:AB104" si="5">E27+E62</f>
        <v>-54</v>
      </c>
      <c r="F97" s="51">
        <f t="shared" si="5"/>
        <v>-54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-27</v>
      </c>
      <c r="K97" s="51">
        <f t="shared" si="5"/>
        <v>-54</v>
      </c>
      <c r="L97" s="51">
        <f t="shared" si="5"/>
        <v>-36</v>
      </c>
      <c r="M97" s="51">
        <f t="shared" si="5"/>
        <v>-29.333333329999999</v>
      </c>
      <c r="N97" s="51">
        <f t="shared" si="5"/>
        <v>-40</v>
      </c>
      <c r="O97" s="51">
        <f t="shared" si="5"/>
        <v>-40</v>
      </c>
      <c r="P97" s="51">
        <f t="shared" si="5"/>
        <v>-40</v>
      </c>
      <c r="Q97" s="51">
        <f t="shared" si="5"/>
        <v>-40</v>
      </c>
      <c r="R97" s="51">
        <f t="shared" si="5"/>
        <v>-72.816666670000004</v>
      </c>
      <c r="S97" s="51">
        <f t="shared" si="5"/>
        <v>-84</v>
      </c>
      <c r="T97" s="51">
        <f t="shared" si="5"/>
        <v>-80</v>
      </c>
      <c r="U97" s="51">
        <f t="shared" si="5"/>
        <v>-80</v>
      </c>
      <c r="V97" s="51">
        <f t="shared" si="5"/>
        <v>-80</v>
      </c>
      <c r="W97" s="51">
        <f t="shared" si="5"/>
        <v>-54</v>
      </c>
      <c r="X97" s="51">
        <f t="shared" si="5"/>
        <v>-40</v>
      </c>
      <c r="Y97" s="51">
        <f t="shared" si="5"/>
        <v>-40</v>
      </c>
      <c r="Z97" s="51">
        <f t="shared" si="5"/>
        <v>-40</v>
      </c>
      <c r="AA97" s="51">
        <f t="shared" si="5"/>
        <v>-30</v>
      </c>
      <c r="AB97" s="52">
        <f t="shared" si="5"/>
        <v>0</v>
      </c>
    </row>
    <row r="98" ht="16.5">
      <c r="A98" s="34"/>
      <c r="B98" s="53">
        <v>45255</v>
      </c>
      <c r="C98" s="58">
        <f>SUMIF(E98:AB98,"&gt;0")</f>
        <v>0</v>
      </c>
      <c r="D98" s="59">
        <f>SUMIF(E98:AB98,"&lt;0")</f>
        <v>-664.66666667000004</v>
      </c>
      <c r="E98" s="71">
        <f t="shared" si="5"/>
        <v>-15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-15</v>
      </c>
      <c r="L98" s="51">
        <f t="shared" si="5"/>
        <v>-40</v>
      </c>
      <c r="M98" s="51">
        <f t="shared" si="5"/>
        <v>-40</v>
      </c>
      <c r="N98" s="51">
        <f t="shared" si="5"/>
        <v>-40</v>
      </c>
      <c r="O98" s="51">
        <f t="shared" si="5"/>
        <v>-40</v>
      </c>
      <c r="P98" s="51">
        <f t="shared" si="5"/>
        <v>-40</v>
      </c>
      <c r="Q98" s="51">
        <f t="shared" si="5"/>
        <v>-40</v>
      </c>
      <c r="R98" s="51">
        <f t="shared" si="5"/>
        <v>-40</v>
      </c>
      <c r="S98" s="51">
        <f t="shared" si="5"/>
        <v>-20</v>
      </c>
      <c r="T98" s="51">
        <f t="shared" si="5"/>
        <v>-33.333333330000002</v>
      </c>
      <c r="U98" s="51">
        <f t="shared" si="5"/>
        <v>-16.666666670000001</v>
      </c>
      <c r="V98" s="51">
        <f t="shared" si="5"/>
        <v>-40</v>
      </c>
      <c r="W98" s="51">
        <f t="shared" si="5"/>
        <v>-40</v>
      </c>
      <c r="X98" s="51">
        <f t="shared" si="5"/>
        <v>-40</v>
      </c>
      <c r="Y98" s="51">
        <f t="shared" si="5"/>
        <v>-40</v>
      </c>
      <c r="Z98" s="51">
        <f t="shared" si="5"/>
        <v>-40</v>
      </c>
      <c r="AA98" s="51">
        <f t="shared" si="5"/>
        <v>-44.666666669999998</v>
      </c>
      <c r="AB98" s="52">
        <f t="shared" si="5"/>
        <v>-40</v>
      </c>
    </row>
    <row r="99" ht="16.5">
      <c r="A99" s="34"/>
      <c r="B99" s="53">
        <v>45256</v>
      </c>
      <c r="C99" s="58">
        <f>SUMIF(E99:AB99,"&gt;0")</f>
        <v>613.49999999999989</v>
      </c>
      <c r="D99" s="59">
        <f>SUMIF(E99:AB99,"&lt;0")</f>
        <v>-10.66666667</v>
      </c>
      <c r="E99" s="71">
        <f t="shared" si="5"/>
        <v>-10.66666667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24</v>
      </c>
      <c r="N99" s="51">
        <f t="shared" si="5"/>
        <v>85.066666670000004</v>
      </c>
      <c r="O99" s="51">
        <f t="shared" si="5"/>
        <v>70.200000000000003</v>
      </c>
      <c r="P99" s="51">
        <f t="shared" si="5"/>
        <v>45</v>
      </c>
      <c r="Q99" s="51">
        <f t="shared" si="5"/>
        <v>96</v>
      </c>
      <c r="R99" s="51">
        <f t="shared" si="5"/>
        <v>114</v>
      </c>
      <c r="S99" s="51">
        <f t="shared" si="5"/>
        <v>74</v>
      </c>
      <c r="T99" s="51">
        <f t="shared" si="5"/>
        <v>74.599999999999994</v>
      </c>
      <c r="U99" s="51">
        <f t="shared" si="5"/>
        <v>20</v>
      </c>
      <c r="V99" s="51">
        <f t="shared" si="5"/>
        <v>6.0499999999999998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4.5833333300000003</v>
      </c>
    </row>
    <row r="100" ht="16.5">
      <c r="A100" s="34"/>
      <c r="B100" s="53">
        <v>45257</v>
      </c>
      <c r="C100" s="58">
        <f>SUMIF(E100:AB100,"&gt;0")</f>
        <v>125.91666667</v>
      </c>
      <c r="D100" s="59">
        <f>SUMIF(E100:AB100,"&lt;0")</f>
        <v>-155.33333332999999</v>
      </c>
      <c r="E100" s="71">
        <f t="shared" si="5"/>
        <v>23.916666670000001</v>
      </c>
      <c r="F100" s="51">
        <f t="shared" si="5"/>
        <v>28</v>
      </c>
      <c r="G100" s="51">
        <f t="shared" si="5"/>
        <v>22</v>
      </c>
      <c r="H100" s="51">
        <f t="shared" si="5"/>
        <v>22</v>
      </c>
      <c r="I100" s="51">
        <f t="shared" si="5"/>
        <v>22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-32.666666669999998</v>
      </c>
      <c r="P100" s="51">
        <f t="shared" si="5"/>
        <v>-40</v>
      </c>
      <c r="Q100" s="51">
        <f t="shared" si="5"/>
        <v>-31.333333329999999</v>
      </c>
      <c r="R100" s="51">
        <f t="shared" si="5"/>
        <v>0</v>
      </c>
      <c r="S100" s="51">
        <f t="shared" si="5"/>
        <v>0</v>
      </c>
      <c r="T100" s="51">
        <f t="shared" si="5"/>
        <v>8</v>
      </c>
      <c r="U100" s="51">
        <f t="shared" si="5"/>
        <v>0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-28</v>
      </c>
      <c r="AA100" s="51">
        <f t="shared" si="5"/>
        <v>-23.333333329999999</v>
      </c>
      <c r="AB100" s="52">
        <f t="shared" si="5"/>
        <v>0</v>
      </c>
    </row>
    <row r="101" ht="16.5">
      <c r="A101" s="34"/>
      <c r="B101" s="53">
        <v>45258</v>
      </c>
      <c r="C101" s="58">
        <f>SUMIF(E101:AB101,"&gt;0")</f>
        <v>291.38333332999997</v>
      </c>
      <c r="D101" s="59">
        <f>SUMIF(E101:AB101,"&lt;0")</f>
        <v>-181.33333333000002</v>
      </c>
      <c r="E101" s="71">
        <f t="shared" si="5"/>
        <v>0</v>
      </c>
      <c r="F101" s="51">
        <f t="shared" si="5"/>
        <v>0</v>
      </c>
      <c r="G101" s="51">
        <f t="shared" si="5"/>
        <v>-31.333333329999999</v>
      </c>
      <c r="H101" s="51">
        <f t="shared" si="5"/>
        <v>-35</v>
      </c>
      <c r="I101" s="51">
        <f t="shared" si="5"/>
        <v>-35</v>
      </c>
      <c r="J101" s="51">
        <f t="shared" si="5"/>
        <v>-40</v>
      </c>
      <c r="K101" s="51">
        <f t="shared" si="5"/>
        <v>-40</v>
      </c>
      <c r="L101" s="51">
        <f t="shared" si="5"/>
        <v>0</v>
      </c>
      <c r="M101" s="51">
        <f t="shared" si="5"/>
        <v>0</v>
      </c>
      <c r="N101" s="51">
        <f t="shared" si="5"/>
        <v>0</v>
      </c>
      <c r="O101" s="51">
        <f t="shared" si="5"/>
        <v>47</v>
      </c>
      <c r="P101" s="51">
        <f t="shared" si="5"/>
        <v>60</v>
      </c>
      <c r="Q101" s="51">
        <f t="shared" si="5"/>
        <v>14.66666667</v>
      </c>
      <c r="R101" s="51">
        <f t="shared" si="5"/>
        <v>18.333333329999999</v>
      </c>
      <c r="S101" s="51">
        <f t="shared" si="5"/>
        <v>40.333333330000002</v>
      </c>
      <c r="T101" s="51">
        <f t="shared" si="5"/>
        <v>8.8666666700000007</v>
      </c>
      <c r="U101" s="51">
        <f t="shared" si="5"/>
        <v>0.45000000000000001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29.333333329999999</v>
      </c>
      <c r="Z101" s="51">
        <f t="shared" si="5"/>
        <v>59.399999999999999</v>
      </c>
      <c r="AA101" s="51">
        <f t="shared" si="5"/>
        <v>13</v>
      </c>
      <c r="AB101" s="52">
        <f t="shared" si="5"/>
        <v>0</v>
      </c>
    </row>
    <row r="102" ht="16.5">
      <c r="A102" s="34"/>
      <c r="B102" s="53">
        <v>45259</v>
      </c>
      <c r="C102" s="58">
        <f>SUMIF(E102:AB102,"&gt;0")</f>
        <v>11</v>
      </c>
      <c r="D102" s="59">
        <f>SUMIF(E102:AB102,"&lt;0")</f>
        <v>-495.93333333999999</v>
      </c>
      <c r="E102" s="71">
        <f t="shared" si="5"/>
        <v>11</v>
      </c>
      <c r="F102" s="51">
        <f t="shared" si="5"/>
        <v>0</v>
      </c>
      <c r="G102" s="51">
        <f t="shared" si="5"/>
        <v>0</v>
      </c>
      <c r="H102" s="51">
        <f t="shared" si="5"/>
        <v>0</v>
      </c>
      <c r="I102" s="51">
        <f t="shared" si="5"/>
        <v>-23.5</v>
      </c>
      <c r="J102" s="51">
        <f t="shared" si="5"/>
        <v>-32.666666669999998</v>
      </c>
      <c r="K102" s="51">
        <f t="shared" si="5"/>
        <v>-21.333333329999999</v>
      </c>
      <c r="L102" s="51">
        <f t="shared" si="5"/>
        <v>0</v>
      </c>
      <c r="M102" s="51">
        <f t="shared" si="5"/>
        <v>-20.666666670000001</v>
      </c>
      <c r="N102" s="51">
        <f t="shared" si="5"/>
        <v>-59.333333330000002</v>
      </c>
      <c r="O102" s="51">
        <f t="shared" si="5"/>
        <v>-80</v>
      </c>
      <c r="P102" s="51">
        <f t="shared" si="5"/>
        <v>-20.666666670000001</v>
      </c>
      <c r="Q102" s="51">
        <f t="shared" si="5"/>
        <v>-12</v>
      </c>
      <c r="R102" s="51">
        <f t="shared" si="5"/>
        <v>-24.666666670000001</v>
      </c>
      <c r="S102" s="51">
        <f t="shared" si="5"/>
        <v>0</v>
      </c>
      <c r="T102" s="51">
        <f t="shared" si="5"/>
        <v>0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-22.100000000000001</v>
      </c>
      <c r="Y102" s="51">
        <f t="shared" si="5"/>
        <v>-59</v>
      </c>
      <c r="Z102" s="51">
        <f t="shared" si="5"/>
        <v>-40</v>
      </c>
      <c r="AA102" s="51">
        <f t="shared" si="5"/>
        <v>-40</v>
      </c>
      <c r="AB102" s="52">
        <f t="shared" si="5"/>
        <v>-40</v>
      </c>
    </row>
    <row r="103" ht="16.5">
      <c r="A103" s="34"/>
      <c r="B103" s="53">
        <v>45260</v>
      </c>
      <c r="C103" s="58">
        <f>SUMIF(E103:AB103,"&gt;0")</f>
        <v>36.666666669999998</v>
      </c>
      <c r="D103" s="59">
        <f>SUMIF(E103:AB103,"&lt;0")</f>
        <v>-817.43333332999998</v>
      </c>
      <c r="E103" s="71">
        <f t="shared" si="5"/>
        <v>-40</v>
      </c>
      <c r="F103" s="51">
        <f t="shared" si="5"/>
        <v>-48.399999999999999</v>
      </c>
      <c r="G103" s="51">
        <f t="shared" si="5"/>
        <v>-40</v>
      </c>
      <c r="H103" s="51">
        <f t="shared" si="5"/>
        <v>-40</v>
      </c>
      <c r="I103" s="51">
        <f t="shared" si="5"/>
        <v>-40</v>
      </c>
      <c r="J103" s="51">
        <f t="shared" si="5"/>
        <v>-55</v>
      </c>
      <c r="K103" s="51">
        <f t="shared" si="5"/>
        <v>-58.75</v>
      </c>
      <c r="L103" s="51">
        <f t="shared" si="5"/>
        <v>-11</v>
      </c>
      <c r="M103" s="51">
        <f t="shared" si="5"/>
        <v>-21</v>
      </c>
      <c r="N103" s="51">
        <f t="shared" si="5"/>
        <v>-57</v>
      </c>
      <c r="O103" s="51">
        <f t="shared" si="5"/>
        <v>-62</v>
      </c>
      <c r="P103" s="51">
        <f t="shared" si="5"/>
        <v>-64</v>
      </c>
      <c r="Q103" s="51">
        <f t="shared" si="5"/>
        <v>-44</v>
      </c>
      <c r="R103" s="51">
        <f t="shared" si="5"/>
        <v>-19</v>
      </c>
      <c r="S103" s="51">
        <f t="shared" si="5"/>
        <v>36.666666669999998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-30</v>
      </c>
      <c r="X103" s="51">
        <f t="shared" si="5"/>
        <v>-20</v>
      </c>
      <c r="Y103" s="51">
        <f t="shared" si="5"/>
        <v>-59</v>
      </c>
      <c r="Z103" s="51">
        <f t="shared" si="5"/>
        <v>-57.100000000000001</v>
      </c>
      <c r="AA103" s="51">
        <f t="shared" si="5"/>
        <v>-11.18333333</v>
      </c>
      <c r="AB103" s="52">
        <f t="shared" si="5"/>
        <v>-40</v>
      </c>
    </row>
    <row r="104" ht="15.75">
      <c r="A104" s="34"/>
      <c r="B104" s="73"/>
      <c r="C104" s="74">
        <f>SUMIF(E104:AB104,"&gt;0")</f>
        <v>0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0</v>
      </c>
      <c r="S104" s="77">
        <f t="shared" si="5"/>
        <v>0</v>
      </c>
      <c r="T104" s="77">
        <f t="shared" si="5"/>
        <v>0</v>
      </c>
      <c r="U104" s="77">
        <f t="shared" si="5"/>
        <v>0</v>
      </c>
      <c r="V104" s="77">
        <f t="shared" si="5"/>
        <v>0</v>
      </c>
      <c r="W104" s="77">
        <f t="shared" si="5"/>
        <v>0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45231</v>
      </c>
      <c r="C4" s="48">
        <f>SUM(E4:AB4)</f>
        <v>195.70720000000006</v>
      </c>
      <c r="D4" s="49"/>
      <c r="E4" s="60">
        <v>-1.7407999999999999</v>
      </c>
      <c r="F4" s="68">
        <v>-14.230600000000001</v>
      </c>
      <c r="G4" s="68">
        <v>-2.802</v>
      </c>
      <c r="H4" s="68">
        <v>-8.9700000000000006</v>
      </c>
      <c r="I4" s="68">
        <v>-7.9943999999999997</v>
      </c>
      <c r="J4" s="68">
        <v>-1.1454</v>
      </c>
      <c r="K4" s="68">
        <v>-1.0014000000000001</v>
      </c>
      <c r="L4" s="68">
        <v>20.393999999999998</v>
      </c>
      <c r="M4" s="68">
        <v>35.084400000000002</v>
      </c>
      <c r="N4" s="68">
        <v>55.746000000000002</v>
      </c>
      <c r="O4" s="68">
        <v>68.335800000000006</v>
      </c>
      <c r="P4" s="68">
        <v>55.649799999999999</v>
      </c>
      <c r="Q4" s="68">
        <v>49.741799999999998</v>
      </c>
      <c r="R4" s="69">
        <v>-12.9072</v>
      </c>
      <c r="S4" s="70">
        <v>-1.0364</v>
      </c>
      <c r="T4" s="51">
        <v>-32.103200000000001</v>
      </c>
      <c r="U4" s="51">
        <v>-10.405799999999999</v>
      </c>
      <c r="V4" s="51">
        <v>-0.93079999999999996</v>
      </c>
      <c r="W4" s="51">
        <v>0.63119999999999998</v>
      </c>
      <c r="X4" s="51">
        <v>0.53320000000000001</v>
      </c>
      <c r="Y4" s="51">
        <v>-1.2276</v>
      </c>
      <c r="Z4" s="51">
        <v>-0.246</v>
      </c>
      <c r="AA4" s="51">
        <v>-0.748</v>
      </c>
      <c r="AB4" s="52">
        <v>7.0805999999999996</v>
      </c>
      <c r="AC4" s="34"/>
    </row>
    <row r="5" ht="16.5">
      <c r="A5" s="34"/>
      <c r="B5" s="80">
        <v>45232</v>
      </c>
      <c r="C5" s="48">
        <f>SUM(E5:AB5)</f>
        <v>60.376400000000011</v>
      </c>
      <c r="D5" s="49"/>
      <c r="E5" s="71">
        <v>17.674600000000002</v>
      </c>
      <c r="F5" s="51">
        <v>7.0704000000000002</v>
      </c>
      <c r="G5" s="51">
        <v>-4.2691999999999997</v>
      </c>
      <c r="H5" s="51">
        <v>11.631600000000001</v>
      </c>
      <c r="I5" s="51">
        <v>4.0903999999999998</v>
      </c>
      <c r="J5" s="51">
        <v>-12.202</v>
      </c>
      <c r="K5" s="51">
        <v>-6.3874000000000004</v>
      </c>
      <c r="L5" s="51">
        <v>-11.3324</v>
      </c>
      <c r="M5" s="51">
        <v>-19.0504</v>
      </c>
      <c r="N5" s="51">
        <v>25.947199999999999</v>
      </c>
      <c r="O5" s="51">
        <v>28.444400000000002</v>
      </c>
      <c r="P5" s="51">
        <v>15.023999999999999</v>
      </c>
      <c r="Q5" s="51">
        <v>6.1479999999999997</v>
      </c>
      <c r="R5" s="51">
        <v>-6.8875999999999999</v>
      </c>
      <c r="S5" s="51">
        <v>-1.3952</v>
      </c>
      <c r="T5" s="51">
        <v>-19.256599999999999</v>
      </c>
      <c r="U5" s="51">
        <v>-7.1833999999999998</v>
      </c>
      <c r="V5" s="51">
        <v>0.1968</v>
      </c>
      <c r="W5" s="51">
        <v>0.40260000000000001</v>
      </c>
      <c r="X5" s="51">
        <v>2.0924</v>
      </c>
      <c r="Y5" s="51">
        <v>-0.8992</v>
      </c>
      <c r="Z5" s="51">
        <v>12.2544</v>
      </c>
      <c r="AA5" s="51">
        <v>4.6765999999999996</v>
      </c>
      <c r="AB5" s="52">
        <v>13.586399999999999</v>
      </c>
      <c r="AC5" s="34"/>
    </row>
    <row r="6" ht="16.5">
      <c r="A6" s="34"/>
      <c r="B6" s="80">
        <v>45233</v>
      </c>
      <c r="C6" s="48">
        <f>SUM(E6:AB6)</f>
        <v>-12.174400000000006</v>
      </c>
      <c r="D6" s="49"/>
      <c r="E6" s="71">
        <v>14.7066</v>
      </c>
      <c r="F6" s="51">
        <v>-18.2942</v>
      </c>
      <c r="G6" s="51">
        <v>15.8186</v>
      </c>
      <c r="H6" s="51">
        <v>11.367800000000001</v>
      </c>
      <c r="I6" s="51">
        <v>-8.0739999999999998</v>
      </c>
      <c r="J6" s="51">
        <v>14.377599999999999</v>
      </c>
      <c r="K6" s="51">
        <v>6.0696000000000003</v>
      </c>
      <c r="L6" s="51">
        <v>-0.1656</v>
      </c>
      <c r="M6" s="51">
        <v>-1.1292</v>
      </c>
      <c r="N6" s="51">
        <v>12.712199999999999</v>
      </c>
      <c r="O6" s="51">
        <v>12.4772</v>
      </c>
      <c r="P6" s="51">
        <v>8.1544000000000008</v>
      </c>
      <c r="Q6" s="51">
        <v>-25.348199999999999</v>
      </c>
      <c r="R6" s="51">
        <v>-18.25</v>
      </c>
      <c r="S6" s="51">
        <v>-32.485799999999998</v>
      </c>
      <c r="T6" s="51">
        <v>-8.8458000000000006</v>
      </c>
      <c r="U6" s="51">
        <v>-19.621600000000001</v>
      </c>
      <c r="V6" s="51">
        <v>-2.9194</v>
      </c>
      <c r="W6" s="51">
        <v>15.933199999999999</v>
      </c>
      <c r="X6" s="51">
        <v>24.683</v>
      </c>
      <c r="Y6" s="51">
        <v>-6.3600000000000003</v>
      </c>
      <c r="Z6" s="51">
        <v>-2.222</v>
      </c>
      <c r="AA6" s="51">
        <v>2.5095999999999998</v>
      </c>
      <c r="AB6" s="52">
        <v>-7.2683999999999997</v>
      </c>
      <c r="AC6" s="34"/>
    </row>
    <row r="7" ht="16.5">
      <c r="A7" s="34"/>
      <c r="B7" s="80">
        <v>45234</v>
      </c>
      <c r="C7" s="48">
        <f>SUM(E7:AB7)</f>
        <v>53.874199999999973</v>
      </c>
      <c r="D7" s="49"/>
      <c r="E7" s="71">
        <v>14.1896</v>
      </c>
      <c r="F7" s="51">
        <v>20.1768</v>
      </c>
      <c r="G7" s="51">
        <v>21.441199999999998</v>
      </c>
      <c r="H7" s="51">
        <v>4.9607999999999999</v>
      </c>
      <c r="I7" s="51">
        <v>2.448</v>
      </c>
      <c r="J7" s="51">
        <v>-1.2664</v>
      </c>
      <c r="K7" s="51">
        <v>0.58499999999999996</v>
      </c>
      <c r="L7" s="51">
        <v>-8.8030000000000008</v>
      </c>
      <c r="M7" s="51">
        <v>0.57140000000000002</v>
      </c>
      <c r="N7" s="51">
        <v>1.3076000000000001</v>
      </c>
      <c r="O7" s="51">
        <v>1.589</v>
      </c>
      <c r="P7" s="51">
        <v>35.179000000000002</v>
      </c>
      <c r="Q7" s="51">
        <v>48.906199999999998</v>
      </c>
      <c r="R7" s="51">
        <v>-6.1284000000000001</v>
      </c>
      <c r="S7" s="51">
        <v>-12.060600000000001</v>
      </c>
      <c r="T7" s="51">
        <v>-6.5288000000000004</v>
      </c>
      <c r="U7" s="51">
        <v>-11.382400000000001</v>
      </c>
      <c r="V7" s="51">
        <v>-21.627199999999998</v>
      </c>
      <c r="W7" s="51">
        <v>-1.3834</v>
      </c>
      <c r="X7" s="51">
        <v>-2.5771999999999999</v>
      </c>
      <c r="Y7" s="51">
        <v>-3.9676</v>
      </c>
      <c r="Z7" s="51">
        <v>-6.4024000000000001</v>
      </c>
      <c r="AA7" s="51">
        <v>-15.0314</v>
      </c>
      <c r="AB7" s="52">
        <v>-0.3216</v>
      </c>
      <c r="AC7" s="34"/>
    </row>
    <row r="8" ht="16.5">
      <c r="A8" s="34"/>
      <c r="B8" s="80">
        <v>45235</v>
      </c>
      <c r="C8" s="48">
        <f>SUM(E8:AB8)</f>
        <v>-275.29319999999996</v>
      </c>
      <c r="D8" s="49"/>
      <c r="E8" s="71">
        <v>2.5344000000000002</v>
      </c>
      <c r="F8" s="51">
        <v>1.7516</v>
      </c>
      <c r="G8" s="51">
        <v>-13.8698</v>
      </c>
      <c r="H8" s="51">
        <v>-10.311400000000001</v>
      </c>
      <c r="I8" s="72">
        <v>-8.3963999999999999</v>
      </c>
      <c r="J8" s="51">
        <v>-25.8596</v>
      </c>
      <c r="K8" s="51">
        <v>-1.51</v>
      </c>
      <c r="L8" s="51">
        <v>2.7644000000000002</v>
      </c>
      <c r="M8" s="51">
        <v>-0.54820000000000002</v>
      </c>
      <c r="N8" s="51">
        <v>-26.4392</v>
      </c>
      <c r="O8" s="51">
        <v>-9.2392000000000003</v>
      </c>
      <c r="P8" s="51">
        <v>-31.017600000000002</v>
      </c>
      <c r="Q8" s="51">
        <v>-25.641200000000001</v>
      </c>
      <c r="R8" s="51">
        <v>-7.9942000000000002</v>
      </c>
      <c r="S8" s="51">
        <v>-39.804000000000002</v>
      </c>
      <c r="T8" s="51">
        <v>-13.250400000000001</v>
      </c>
      <c r="U8" s="51">
        <v>-40.471200000000003</v>
      </c>
      <c r="V8" s="51">
        <v>-8.2067999999999994</v>
      </c>
      <c r="W8" s="51">
        <v>-1.6422000000000001</v>
      </c>
      <c r="X8" s="51">
        <v>-1.3160000000000001</v>
      </c>
      <c r="Y8" s="51">
        <v>-13.9702</v>
      </c>
      <c r="Z8" s="51">
        <v>-0.64319999999999999</v>
      </c>
      <c r="AA8" s="51">
        <v>-2.4232</v>
      </c>
      <c r="AB8" s="52">
        <v>0.2104</v>
      </c>
      <c r="AC8" s="34"/>
    </row>
    <row r="9" ht="16.5">
      <c r="A9" s="34"/>
      <c r="B9" s="80">
        <v>45236</v>
      </c>
      <c r="C9" s="48">
        <f>SUM(E9:AB9)</f>
        <v>313.64980000000003</v>
      </c>
      <c r="D9" s="49"/>
      <c r="E9" s="71">
        <v>0.64319999999999999</v>
      </c>
      <c r="F9" s="51">
        <v>-14.1808</v>
      </c>
      <c r="G9" s="51">
        <v>-4.7350000000000003</v>
      </c>
      <c r="H9" s="51">
        <v>5.7493999999999996</v>
      </c>
      <c r="I9" s="51">
        <v>-5.5221999999999998</v>
      </c>
      <c r="J9" s="51">
        <v>5.1816000000000004</v>
      </c>
      <c r="K9" s="51">
        <v>18.5426</v>
      </c>
      <c r="L9" s="51">
        <v>21.037400000000002</v>
      </c>
      <c r="M9" s="51">
        <v>27.9954</v>
      </c>
      <c r="N9" s="51">
        <v>49.630000000000003</v>
      </c>
      <c r="O9" s="51">
        <v>66.189800000000005</v>
      </c>
      <c r="P9" s="51">
        <v>47.395200000000003</v>
      </c>
      <c r="Q9" s="51">
        <v>26.59</v>
      </c>
      <c r="R9" s="51">
        <v>19.614599999999999</v>
      </c>
      <c r="S9" s="51">
        <v>9.4166000000000007</v>
      </c>
      <c r="T9" s="51">
        <v>-6.3254000000000001</v>
      </c>
      <c r="U9" s="51">
        <v>-4.6219999999999999</v>
      </c>
      <c r="V9" s="51">
        <v>1.9965999999999999</v>
      </c>
      <c r="W9" s="51">
        <v>8.4998000000000005</v>
      </c>
      <c r="X9" s="51">
        <v>-1.7627999999999999</v>
      </c>
      <c r="Y9" s="51">
        <v>3.7513999999999998</v>
      </c>
      <c r="Z9" s="51">
        <v>26.839200000000002</v>
      </c>
      <c r="AA9" s="51">
        <v>-0.10780000000000001</v>
      </c>
      <c r="AB9" s="52">
        <v>11.833</v>
      </c>
      <c r="AC9" s="34"/>
    </row>
    <row r="10" ht="16.5">
      <c r="A10" s="34"/>
      <c r="B10" s="80">
        <v>45237</v>
      </c>
      <c r="C10" s="48">
        <f>SUM(E10:AB10)</f>
        <v>290.12799999999999</v>
      </c>
      <c r="D10" s="49"/>
      <c r="E10" s="71">
        <v>35.222799999999999</v>
      </c>
      <c r="F10" s="51">
        <v>44.224800000000002</v>
      </c>
      <c r="G10" s="51">
        <v>35.628799999999998</v>
      </c>
      <c r="H10" s="51">
        <v>40.657800000000002</v>
      </c>
      <c r="I10" s="51">
        <v>28.9176</v>
      </c>
      <c r="J10" s="51">
        <v>9.2972000000000001</v>
      </c>
      <c r="K10" s="51">
        <v>2.1572</v>
      </c>
      <c r="L10" s="51">
        <v>23.564</v>
      </c>
      <c r="M10" s="51">
        <v>24.821400000000001</v>
      </c>
      <c r="N10" s="51">
        <v>18.639399999999998</v>
      </c>
      <c r="O10" s="51">
        <v>46.682200000000002</v>
      </c>
      <c r="P10" s="51">
        <v>34.644799999999996</v>
      </c>
      <c r="Q10" s="51">
        <v>7.6197999999999997</v>
      </c>
      <c r="R10" s="51">
        <v>-0.51859999999999995</v>
      </c>
      <c r="S10" s="51">
        <v>-13.856199999999999</v>
      </c>
      <c r="T10" s="51">
        <v>-26.196999999999999</v>
      </c>
      <c r="U10" s="51">
        <v>-22.9162</v>
      </c>
      <c r="V10" s="51">
        <v>-6.2404000000000002</v>
      </c>
      <c r="W10" s="51">
        <v>-1.4787999999999999</v>
      </c>
      <c r="X10" s="51">
        <v>0.68300000000000005</v>
      </c>
      <c r="Y10" s="51">
        <v>-7.5129999999999999</v>
      </c>
      <c r="Z10" s="51">
        <v>1.3897999999999999</v>
      </c>
      <c r="AA10" s="51">
        <v>-2.9588000000000001</v>
      </c>
      <c r="AB10" s="52">
        <v>17.656400000000001</v>
      </c>
      <c r="AC10" s="34"/>
    </row>
    <row r="11" ht="16.5">
      <c r="A11" s="34"/>
      <c r="B11" s="80">
        <v>45238</v>
      </c>
      <c r="C11" s="48">
        <f>SUM(E11:AB11)</f>
        <v>-65.267600000000016</v>
      </c>
      <c r="D11" s="49"/>
      <c r="E11" s="71">
        <v>0.35520000000000002</v>
      </c>
      <c r="F11" s="51">
        <v>12.764200000000001</v>
      </c>
      <c r="G11" s="51">
        <v>4.968</v>
      </c>
      <c r="H11" s="51">
        <v>0.5494</v>
      </c>
      <c r="I11" s="51">
        <v>11.6356</v>
      </c>
      <c r="J11" s="51">
        <v>1.1596</v>
      </c>
      <c r="K11" s="51">
        <v>-3.5366</v>
      </c>
      <c r="L11" s="51">
        <v>-4.5049999999999999</v>
      </c>
      <c r="M11" s="51">
        <v>-17.684799999999999</v>
      </c>
      <c r="N11" s="51">
        <v>-12.9084</v>
      </c>
      <c r="O11" s="51">
        <v>-18.026800000000001</v>
      </c>
      <c r="P11" s="51">
        <v>-58.934800000000003</v>
      </c>
      <c r="Q11" s="51">
        <v>-12.742000000000001</v>
      </c>
      <c r="R11" s="51">
        <v>3.7322000000000002</v>
      </c>
      <c r="S11" s="51">
        <v>-4.8544</v>
      </c>
      <c r="T11" s="51">
        <v>14.938800000000001</v>
      </c>
      <c r="U11" s="51">
        <v>-13.1846</v>
      </c>
      <c r="V11" s="51">
        <v>8.8265999999999991</v>
      </c>
      <c r="W11" s="51">
        <v>2.0748000000000002</v>
      </c>
      <c r="X11" s="51">
        <v>3.4127999999999998</v>
      </c>
      <c r="Y11" s="51">
        <v>-4.2210000000000001</v>
      </c>
      <c r="Z11" s="51">
        <v>6.1882000000000001</v>
      </c>
      <c r="AA11" s="51">
        <v>-2.3115999999999999</v>
      </c>
      <c r="AB11" s="52">
        <v>17.036999999999999</v>
      </c>
      <c r="AC11" s="34"/>
    </row>
    <row r="12" ht="16.5">
      <c r="A12" s="34"/>
      <c r="B12" s="80">
        <v>45239</v>
      </c>
      <c r="C12" s="48">
        <f>SUM(E12:AB12)</f>
        <v>35.899200000000015</v>
      </c>
      <c r="D12" s="49"/>
      <c r="E12" s="71">
        <v>9.6498000000000008</v>
      </c>
      <c r="F12" s="51">
        <v>14.045199999999999</v>
      </c>
      <c r="G12" s="51">
        <v>24.169799999999999</v>
      </c>
      <c r="H12" s="51">
        <v>25.084800000000001</v>
      </c>
      <c r="I12" s="51">
        <v>-8.2894000000000005</v>
      </c>
      <c r="J12" s="51">
        <v>-7.2667999999999999</v>
      </c>
      <c r="K12" s="51">
        <v>-1.8855999999999999</v>
      </c>
      <c r="L12" s="51">
        <v>19.0534</v>
      </c>
      <c r="M12" s="51">
        <v>24.5124</v>
      </c>
      <c r="N12" s="51">
        <v>18.212</v>
      </c>
      <c r="O12" s="51">
        <v>17.368600000000001</v>
      </c>
      <c r="P12" s="51">
        <v>0.33860000000000001</v>
      </c>
      <c r="Q12" s="51">
        <v>-4.1356000000000002</v>
      </c>
      <c r="R12" s="51">
        <v>-18.592199999999998</v>
      </c>
      <c r="S12" s="51">
        <v>-24.3598</v>
      </c>
      <c r="T12" s="51">
        <v>-24.567799999999998</v>
      </c>
      <c r="U12" s="51">
        <v>-13.571999999999999</v>
      </c>
      <c r="V12" s="51">
        <v>-1.4890000000000001</v>
      </c>
      <c r="W12" s="51">
        <v>-6.2590000000000003</v>
      </c>
      <c r="X12" s="51">
        <v>-10.3566</v>
      </c>
      <c r="Y12" s="51">
        <v>-1.728</v>
      </c>
      <c r="Z12" s="51">
        <v>-1.71</v>
      </c>
      <c r="AA12" s="51">
        <v>0.1578</v>
      </c>
      <c r="AB12" s="52">
        <v>7.5186000000000002</v>
      </c>
      <c r="AC12" s="34"/>
    </row>
    <row r="13" ht="16.5">
      <c r="A13" s="34"/>
      <c r="B13" s="80">
        <v>45240</v>
      </c>
      <c r="C13" s="48">
        <f>SUM(E13:AB13)</f>
        <v>-393.07640000000004</v>
      </c>
      <c r="D13" s="49"/>
      <c r="E13" s="71">
        <v>23.889800000000001</v>
      </c>
      <c r="F13" s="51">
        <v>-0.19400000000000001</v>
      </c>
      <c r="G13" s="51">
        <v>-0.24340000000000001</v>
      </c>
      <c r="H13" s="51">
        <v>-1.8073999999999999</v>
      </c>
      <c r="I13" s="51">
        <v>-2.7507999999999999</v>
      </c>
      <c r="J13" s="51">
        <v>-5.0522</v>
      </c>
      <c r="K13" s="51">
        <v>-12.903</v>
      </c>
      <c r="L13" s="51">
        <v>-2.1190000000000002</v>
      </c>
      <c r="M13" s="51">
        <v>-11.3582</v>
      </c>
      <c r="N13" s="51">
        <v>9.8675999999999995</v>
      </c>
      <c r="O13" s="51">
        <v>-15.9884</v>
      </c>
      <c r="P13" s="51">
        <v>-2.7480000000000002</v>
      </c>
      <c r="Q13" s="51">
        <v>-14.190200000000001</v>
      </c>
      <c r="R13" s="51">
        <v>-28.7056</v>
      </c>
      <c r="S13" s="51">
        <v>-13.4312</v>
      </c>
      <c r="T13" s="51">
        <v>-39.6798</v>
      </c>
      <c r="U13" s="51">
        <v>-22.483599999999999</v>
      </c>
      <c r="V13" s="51">
        <v>-60.418799999999997</v>
      </c>
      <c r="W13" s="51">
        <v>-77.736199999999997</v>
      </c>
      <c r="X13" s="51">
        <v>-69.8964</v>
      </c>
      <c r="Y13" s="51">
        <v>-45.744999999999997</v>
      </c>
      <c r="Z13" s="51">
        <v>2.4636</v>
      </c>
      <c r="AA13" s="51">
        <v>-9.5982000000000003</v>
      </c>
      <c r="AB13" s="52">
        <v>7.7519999999999998</v>
      </c>
      <c r="AC13" s="34"/>
    </row>
    <row r="14" ht="16.5">
      <c r="A14" s="34"/>
      <c r="B14" s="80">
        <v>45241</v>
      </c>
      <c r="C14" s="48">
        <f>SUM(E14:AB14)</f>
        <v>27.329799999999999</v>
      </c>
      <c r="D14" s="49"/>
      <c r="E14" s="71">
        <v>1.1719999999999999</v>
      </c>
      <c r="F14" s="51">
        <v>18.0562</v>
      </c>
      <c r="G14" s="51">
        <v>17.329799999999999</v>
      </c>
      <c r="H14" s="51">
        <v>-1.6646000000000001</v>
      </c>
      <c r="I14" s="51">
        <v>-53.498199999999997</v>
      </c>
      <c r="J14" s="51">
        <v>29.840599999999998</v>
      </c>
      <c r="K14" s="51">
        <v>9.0928000000000004</v>
      </c>
      <c r="L14" s="51">
        <v>4.1661999999999999</v>
      </c>
      <c r="M14" s="51">
        <v>6.5827999999999998</v>
      </c>
      <c r="N14" s="51">
        <v>16.5688</v>
      </c>
      <c r="O14" s="51">
        <v>1.4117999999999999</v>
      </c>
      <c r="P14" s="51">
        <v>-1.9106000000000001</v>
      </c>
      <c r="Q14" s="51">
        <v>-2.9276</v>
      </c>
      <c r="R14" s="51">
        <v>-0.31040000000000001</v>
      </c>
      <c r="S14" s="51">
        <v>-13.4086</v>
      </c>
      <c r="T14" s="51">
        <v>-19.372</v>
      </c>
      <c r="U14" s="51">
        <v>-3.6135999999999999</v>
      </c>
      <c r="V14" s="51">
        <v>-1.5502</v>
      </c>
      <c r="W14" s="51">
        <v>0.63880000000000003</v>
      </c>
      <c r="X14" s="51">
        <v>8.7607999999999997</v>
      </c>
      <c r="Y14" s="51">
        <v>-2.0943999999999998</v>
      </c>
      <c r="Z14" s="51">
        <v>20.636600000000001</v>
      </c>
      <c r="AA14" s="51">
        <v>-2.3128000000000002</v>
      </c>
      <c r="AB14" s="52">
        <v>-4.2644000000000002</v>
      </c>
      <c r="AC14" s="34"/>
    </row>
    <row r="15" ht="16.5">
      <c r="A15" s="34"/>
      <c r="B15" s="80">
        <v>45242</v>
      </c>
      <c r="C15" s="48">
        <f>SUM(E15:AB15)</f>
        <v>-366.86439999999999</v>
      </c>
      <c r="D15" s="49"/>
      <c r="E15" s="71">
        <v>0.66080000000000005</v>
      </c>
      <c r="F15" s="51">
        <v>-8.7143999999999995</v>
      </c>
      <c r="G15" s="51">
        <v>-2.6634000000000002</v>
      </c>
      <c r="H15" s="51">
        <v>0.51039999999999996</v>
      </c>
      <c r="I15" s="51">
        <v>4.21</v>
      </c>
      <c r="J15" s="51">
        <v>23.8188</v>
      </c>
      <c r="K15" s="51">
        <v>23.5246</v>
      </c>
      <c r="L15" s="51">
        <v>14.207800000000001</v>
      </c>
      <c r="M15" s="51">
        <v>-3.7585999999999999</v>
      </c>
      <c r="N15" s="51">
        <v>-2.8834</v>
      </c>
      <c r="O15" s="51">
        <v>-33.0244</v>
      </c>
      <c r="P15" s="51">
        <v>-15.730600000000001</v>
      </c>
      <c r="Q15" s="51">
        <v>-11.010400000000001</v>
      </c>
      <c r="R15" s="51">
        <v>-16.279399999999999</v>
      </c>
      <c r="S15" s="51">
        <v>-19.936599999999999</v>
      </c>
      <c r="T15" s="51">
        <v>-48.5212</v>
      </c>
      <c r="U15" s="51">
        <v>-85.357200000000006</v>
      </c>
      <c r="V15" s="51">
        <v>-83.598799999999997</v>
      </c>
      <c r="W15" s="51">
        <v>-66.658199999999994</v>
      </c>
      <c r="X15" s="51">
        <v>-10.948399999999999</v>
      </c>
      <c r="Y15" s="51">
        <v>-8.0117999999999991</v>
      </c>
      <c r="Z15" s="51">
        <v>7.4055999999999997</v>
      </c>
      <c r="AA15" s="51">
        <v>-25.166</v>
      </c>
      <c r="AB15" s="52">
        <v>1.0604</v>
      </c>
      <c r="AC15" s="34"/>
    </row>
    <row r="16" ht="16.5">
      <c r="A16" s="34"/>
      <c r="B16" s="80">
        <v>45243</v>
      </c>
      <c r="C16" s="48">
        <f>SUM(E16:AB16)</f>
        <v>292.73199999999997</v>
      </c>
      <c r="D16" s="49"/>
      <c r="E16" s="71">
        <v>21.376999999999999</v>
      </c>
      <c r="F16" s="51">
        <v>11.834199999999999</v>
      </c>
      <c r="G16" s="51">
        <v>23.619399999999999</v>
      </c>
      <c r="H16" s="51">
        <v>6.4714</v>
      </c>
      <c r="I16" s="51">
        <v>14.577400000000001</v>
      </c>
      <c r="J16" s="51">
        <v>-6.1066000000000003</v>
      </c>
      <c r="K16" s="51">
        <v>4.3376000000000001</v>
      </c>
      <c r="L16" s="51">
        <v>4.2458</v>
      </c>
      <c r="M16" s="51">
        <v>25.345199999999998</v>
      </c>
      <c r="N16" s="51">
        <v>13.710800000000001</v>
      </c>
      <c r="O16" s="51">
        <v>10.5006</v>
      </c>
      <c r="P16" s="51">
        <v>17.367999999999999</v>
      </c>
      <c r="Q16" s="51">
        <v>46.260199999999998</v>
      </c>
      <c r="R16" s="51">
        <v>49.9754</v>
      </c>
      <c r="S16" s="51">
        <v>33.603400000000001</v>
      </c>
      <c r="T16" s="51">
        <v>-11.6168</v>
      </c>
      <c r="U16" s="51">
        <v>-9.5977999999999994</v>
      </c>
      <c r="V16" s="51">
        <v>38.738199999999999</v>
      </c>
      <c r="W16" s="51">
        <v>33.014600000000002</v>
      </c>
      <c r="X16" s="51">
        <v>-3.2582</v>
      </c>
      <c r="Y16" s="51">
        <v>-6.0949999999999998</v>
      </c>
      <c r="Z16" s="51">
        <v>-5.3532000000000002</v>
      </c>
      <c r="AA16" s="51">
        <v>-14.616</v>
      </c>
      <c r="AB16" s="52">
        <v>-5.6036000000000001</v>
      </c>
      <c r="AC16" s="34"/>
    </row>
    <row r="17" ht="16.5">
      <c r="A17" s="34"/>
      <c r="B17" s="80">
        <v>45244</v>
      </c>
      <c r="C17" s="48">
        <f>SUM(E17:AB17)</f>
        <v>-154.83420000000001</v>
      </c>
      <c r="D17" s="49"/>
      <c r="E17" s="50">
        <v>5.1932</v>
      </c>
      <c r="F17" s="51">
        <v>10.235200000000001</v>
      </c>
      <c r="G17" s="51">
        <v>30.052199999999999</v>
      </c>
      <c r="H17" s="51">
        <v>42.847200000000001</v>
      </c>
      <c r="I17" s="51">
        <v>28.224799999999998</v>
      </c>
      <c r="J17" s="51">
        <v>-14.4962</v>
      </c>
      <c r="K17" s="51">
        <v>-12.01</v>
      </c>
      <c r="L17" s="51">
        <v>-20.498000000000001</v>
      </c>
      <c r="M17" s="51">
        <v>-11.220000000000001</v>
      </c>
      <c r="N17" s="51">
        <v>-15.008599999999999</v>
      </c>
      <c r="O17" s="51">
        <v>-26.882200000000001</v>
      </c>
      <c r="P17" s="51">
        <v>20.249199999999998</v>
      </c>
      <c r="Q17" s="51">
        <v>-25.915199999999999</v>
      </c>
      <c r="R17" s="51">
        <v>-35.269599999999997</v>
      </c>
      <c r="S17" s="51">
        <v>-13.8696</v>
      </c>
      <c r="T17" s="51">
        <v>-20.485399999999998</v>
      </c>
      <c r="U17" s="51">
        <v>-18.373200000000001</v>
      </c>
      <c r="V17" s="51">
        <v>-15.808400000000001</v>
      </c>
      <c r="W17" s="51">
        <v>-13.176399999999999</v>
      </c>
      <c r="X17" s="51">
        <v>-7.6748000000000003</v>
      </c>
      <c r="Y17" s="51">
        <v>-6.6420000000000003</v>
      </c>
      <c r="Z17" s="51">
        <v>-10.9382</v>
      </c>
      <c r="AA17" s="51">
        <v>-18.161000000000001</v>
      </c>
      <c r="AB17" s="52">
        <v>-5.2072000000000003</v>
      </c>
      <c r="AC17" s="34"/>
    </row>
    <row r="18" ht="16.5">
      <c r="A18" s="34"/>
      <c r="B18" s="80">
        <v>45245</v>
      </c>
      <c r="C18" s="48">
        <f>SUM(E18:AB18)</f>
        <v>-42.823</v>
      </c>
      <c r="D18" s="49"/>
      <c r="E18" s="71">
        <v>-9.5313999999999997</v>
      </c>
      <c r="F18" s="51">
        <v>-13.1762</v>
      </c>
      <c r="G18" s="51">
        <v>-8.2213999999999992</v>
      </c>
      <c r="H18" s="51">
        <v>-4.3768000000000002</v>
      </c>
      <c r="I18" s="51">
        <v>-5.3057999999999996</v>
      </c>
      <c r="J18" s="51">
        <v>2.3243999999999998</v>
      </c>
      <c r="K18" s="51">
        <v>-3.3151999999999999</v>
      </c>
      <c r="L18" s="51">
        <v>-1.7884</v>
      </c>
      <c r="M18" s="51">
        <v>-9.0175999999999998</v>
      </c>
      <c r="N18" s="51">
        <v>-9.3333999999999993</v>
      </c>
      <c r="O18" s="51">
        <v>11.2728</v>
      </c>
      <c r="P18" s="51">
        <v>6.4676</v>
      </c>
      <c r="Q18" s="51">
        <v>-41.646999999999998</v>
      </c>
      <c r="R18" s="51">
        <v>-2.6711999999999998</v>
      </c>
      <c r="S18" s="51">
        <v>36.695399999999999</v>
      </c>
      <c r="T18" s="51">
        <v>-12.547800000000001</v>
      </c>
      <c r="U18" s="51">
        <v>-13.2896</v>
      </c>
      <c r="V18" s="51">
        <v>13.9534</v>
      </c>
      <c r="W18" s="51">
        <v>1.0508</v>
      </c>
      <c r="X18" s="51">
        <v>-0.056599999999999998</v>
      </c>
      <c r="Y18" s="51">
        <v>11.0786</v>
      </c>
      <c r="Z18" s="51">
        <v>8.3132000000000001</v>
      </c>
      <c r="AA18" s="51">
        <v>9.7270000000000003</v>
      </c>
      <c r="AB18" s="52">
        <v>-9.4277999999999995</v>
      </c>
      <c r="AC18" s="34"/>
    </row>
    <row r="19" ht="16.5">
      <c r="A19" s="34"/>
      <c r="B19" s="80">
        <v>45246</v>
      </c>
      <c r="C19" s="48">
        <f>SUM(E19:AB19)</f>
        <v>-95.749200000000002</v>
      </c>
      <c r="D19" s="49"/>
      <c r="E19" s="71">
        <v>2.1305999999999998</v>
      </c>
      <c r="F19" s="51">
        <v>3.7227999999999999</v>
      </c>
      <c r="G19" s="51">
        <v>-6.2077999999999998</v>
      </c>
      <c r="H19" s="51">
        <v>2.0482</v>
      </c>
      <c r="I19" s="51">
        <v>-27.8276</v>
      </c>
      <c r="J19" s="51">
        <v>-20.372800000000002</v>
      </c>
      <c r="K19" s="51">
        <v>-8.8767999999999994</v>
      </c>
      <c r="L19" s="51">
        <v>28.834399999999999</v>
      </c>
      <c r="M19" s="51">
        <v>20.7714</v>
      </c>
      <c r="N19" s="51">
        <v>23.5806</v>
      </c>
      <c r="O19" s="51">
        <v>47.2836</v>
      </c>
      <c r="P19" s="51">
        <v>9.4420000000000002</v>
      </c>
      <c r="Q19" s="51">
        <v>5.4550000000000001</v>
      </c>
      <c r="R19" s="51">
        <v>3.0099999999999998</v>
      </c>
      <c r="S19" s="51">
        <v>-4.2632000000000003</v>
      </c>
      <c r="T19" s="51">
        <v>-12.657400000000001</v>
      </c>
      <c r="U19" s="51">
        <v>-14.817600000000001</v>
      </c>
      <c r="V19" s="51">
        <v>-14.2644</v>
      </c>
      <c r="W19" s="51">
        <v>-14.0242</v>
      </c>
      <c r="X19" s="51">
        <v>-27.263000000000002</v>
      </c>
      <c r="Y19" s="51">
        <v>-16.309000000000001</v>
      </c>
      <c r="Z19" s="51">
        <v>8.0364000000000004</v>
      </c>
      <c r="AA19" s="51">
        <v>-90.688999999999993</v>
      </c>
      <c r="AB19" s="52">
        <v>7.5086000000000004</v>
      </c>
      <c r="AC19" s="34"/>
    </row>
    <row r="20" ht="16.5">
      <c r="A20" s="34"/>
      <c r="B20" s="80">
        <v>45247</v>
      </c>
      <c r="C20" s="48">
        <f>SUM(E20:AB20)</f>
        <v>72.251199999999997</v>
      </c>
      <c r="D20" s="49"/>
      <c r="E20" s="71">
        <v>7.2545999999999999</v>
      </c>
      <c r="F20" s="51">
        <v>-3.1065999999999998</v>
      </c>
      <c r="G20" s="51">
        <v>6.7939999999999996</v>
      </c>
      <c r="H20" s="51">
        <v>19.457999999999998</v>
      </c>
      <c r="I20" s="51">
        <v>-4.4863999999999997</v>
      </c>
      <c r="J20" s="51">
        <v>-3.7383999999999999</v>
      </c>
      <c r="K20" s="51">
        <v>-12.733000000000001</v>
      </c>
      <c r="L20" s="51">
        <v>-21.993200000000002</v>
      </c>
      <c r="M20" s="51">
        <v>-12.862</v>
      </c>
      <c r="N20" s="51">
        <v>14.796200000000001</v>
      </c>
      <c r="O20" s="51">
        <v>5.4593999999999996</v>
      </c>
      <c r="P20" s="51">
        <v>-29.282599999999999</v>
      </c>
      <c r="Q20" s="51">
        <v>-17.808</v>
      </c>
      <c r="R20" s="51">
        <v>19.157399999999999</v>
      </c>
      <c r="S20" s="51">
        <v>18.035399999999999</v>
      </c>
      <c r="T20" s="51">
        <v>4.8242000000000003</v>
      </c>
      <c r="U20" s="51">
        <v>-10.001799999999999</v>
      </c>
      <c r="V20" s="51">
        <v>-6.2336</v>
      </c>
      <c r="W20" s="51">
        <v>-1.5746</v>
      </c>
      <c r="X20" s="51">
        <v>-10.256399999999999</v>
      </c>
      <c r="Y20" s="51">
        <v>20.821200000000001</v>
      </c>
      <c r="Z20" s="51">
        <v>20.217199999999998</v>
      </c>
      <c r="AA20" s="51">
        <v>12.7308</v>
      </c>
      <c r="AB20" s="52">
        <v>56.779400000000003</v>
      </c>
      <c r="AC20" s="34"/>
    </row>
    <row r="21" ht="16.5">
      <c r="A21" s="34"/>
      <c r="B21" s="80">
        <v>45248</v>
      </c>
      <c r="C21" s="48">
        <f>SUM(E21:AB21)</f>
        <v>207.67840000000004</v>
      </c>
      <c r="D21" s="49"/>
      <c r="E21" s="71">
        <v>66.236000000000004</v>
      </c>
      <c r="F21" s="51">
        <v>60.045999999999999</v>
      </c>
      <c r="G21" s="51">
        <v>16.874400000000001</v>
      </c>
      <c r="H21" s="51">
        <v>-4.96</v>
      </c>
      <c r="I21" s="51">
        <v>-0.2858</v>
      </c>
      <c r="J21" s="51">
        <v>2.129</v>
      </c>
      <c r="K21" s="51">
        <v>-0.3952</v>
      </c>
      <c r="L21" s="51">
        <v>10.73</v>
      </c>
      <c r="M21" s="51">
        <v>-7.0186000000000002</v>
      </c>
      <c r="N21" s="51">
        <v>-20.553599999999999</v>
      </c>
      <c r="O21" s="51">
        <v>-1.1818</v>
      </c>
      <c r="P21" s="51">
        <v>-1.8448</v>
      </c>
      <c r="Q21" s="51">
        <v>-28.6112</v>
      </c>
      <c r="R21" s="51">
        <v>7.7275999999999998</v>
      </c>
      <c r="S21" s="51">
        <v>28.411999999999999</v>
      </c>
      <c r="T21" s="51">
        <v>-27.289000000000001</v>
      </c>
      <c r="U21" s="51">
        <v>-46.265000000000001</v>
      </c>
      <c r="V21" s="51">
        <v>-0.58940000000000003</v>
      </c>
      <c r="W21" s="51">
        <v>8.0953999999999997</v>
      </c>
      <c r="X21" s="51">
        <v>-16.129200000000001</v>
      </c>
      <c r="Y21" s="51">
        <v>-5.0617999999999999</v>
      </c>
      <c r="Z21" s="51">
        <v>23.982800000000001</v>
      </c>
      <c r="AA21" s="51">
        <v>83.634600000000006</v>
      </c>
      <c r="AB21" s="52">
        <v>59.996000000000002</v>
      </c>
      <c r="AC21" s="34"/>
    </row>
    <row r="22" ht="16.5">
      <c r="A22" s="34"/>
      <c r="B22" s="80">
        <v>45249</v>
      </c>
      <c r="C22" s="48">
        <f>SUM(E22:AB22)</f>
        <v>350.17499999999995</v>
      </c>
      <c r="D22" s="49"/>
      <c r="E22" s="71">
        <v>38.498199999999997</v>
      </c>
      <c r="F22" s="51">
        <v>116.0774</v>
      </c>
      <c r="G22" s="51">
        <v>131.8742</v>
      </c>
      <c r="H22" s="51">
        <v>124.9958</v>
      </c>
      <c r="I22" s="51">
        <v>128.6138</v>
      </c>
      <c r="J22" s="51">
        <v>114.58799999999999</v>
      </c>
      <c r="K22" s="51">
        <v>70.413799999999995</v>
      </c>
      <c r="L22" s="51">
        <v>13.7302</v>
      </c>
      <c r="M22" s="51">
        <v>13.265000000000001</v>
      </c>
      <c r="N22" s="51">
        <v>13.397399999999999</v>
      </c>
      <c r="O22" s="51">
        <v>7.4245999999999999</v>
      </c>
      <c r="P22" s="51">
        <v>0.98680000000000001</v>
      </c>
      <c r="Q22" s="51">
        <v>-46.260399999999997</v>
      </c>
      <c r="R22" s="51">
        <v>-97.755799999999994</v>
      </c>
      <c r="S22" s="51">
        <v>-32.124400000000001</v>
      </c>
      <c r="T22" s="51">
        <v>-29.457799999999999</v>
      </c>
      <c r="U22" s="51">
        <v>-44.3964</v>
      </c>
      <c r="V22" s="51">
        <v>-32.738999999999997</v>
      </c>
      <c r="W22" s="51">
        <v>-32.320799999999998</v>
      </c>
      <c r="X22" s="51">
        <v>-30.713999999999999</v>
      </c>
      <c r="Y22" s="51">
        <v>-18.802399999999999</v>
      </c>
      <c r="Z22" s="51">
        <v>-32.326999999999998</v>
      </c>
      <c r="AA22" s="51">
        <v>-14.522</v>
      </c>
      <c r="AB22" s="52">
        <v>-12.270200000000001</v>
      </c>
      <c r="AC22" s="34"/>
    </row>
    <row r="23" ht="16.5">
      <c r="A23" s="34"/>
      <c r="B23" s="80">
        <v>45250</v>
      </c>
      <c r="C23" s="48">
        <f>SUM(E23:AB23)</f>
        <v>-109.43380000000001</v>
      </c>
      <c r="D23" s="49"/>
      <c r="E23" s="71">
        <v>-8.5646000000000004</v>
      </c>
      <c r="F23" s="51">
        <v>2.6141999999999999</v>
      </c>
      <c r="G23" s="51">
        <v>-7.5002000000000004</v>
      </c>
      <c r="H23" s="51">
        <v>-4.8662000000000001</v>
      </c>
      <c r="I23" s="51">
        <v>-2.5623999999999998</v>
      </c>
      <c r="J23" s="51">
        <v>-17.268799999999999</v>
      </c>
      <c r="K23" s="51">
        <v>-16.763000000000002</v>
      </c>
      <c r="L23" s="51">
        <v>-2.0293999999999999</v>
      </c>
      <c r="M23" s="51">
        <v>13.5044</v>
      </c>
      <c r="N23" s="51">
        <v>7.0937999999999999</v>
      </c>
      <c r="O23" s="51">
        <v>-0.35039999999999999</v>
      </c>
      <c r="P23" s="51">
        <v>13.5916</v>
      </c>
      <c r="Q23" s="51">
        <v>4.8795999999999999</v>
      </c>
      <c r="R23" s="51">
        <v>8.5359999999999996</v>
      </c>
      <c r="S23" s="51">
        <v>1.7714000000000001</v>
      </c>
      <c r="T23" s="51">
        <v>0.1648</v>
      </c>
      <c r="U23" s="51">
        <v>-21.748200000000001</v>
      </c>
      <c r="V23" s="51">
        <v>-30.450600000000001</v>
      </c>
      <c r="W23" s="51">
        <v>-32.674399999999999</v>
      </c>
      <c r="X23" s="51">
        <v>-1.9782</v>
      </c>
      <c r="Y23" s="51">
        <v>25.749600000000001</v>
      </c>
      <c r="Z23" s="51">
        <v>1.407</v>
      </c>
      <c r="AA23" s="51">
        <v>-11.2056</v>
      </c>
      <c r="AB23" s="52">
        <v>-30.784199999999998</v>
      </c>
      <c r="AC23" s="34"/>
    </row>
    <row r="24" ht="16.5">
      <c r="A24" s="34"/>
      <c r="B24" s="80">
        <v>45251</v>
      </c>
      <c r="C24" s="48">
        <f>SUM(E24:AB24)</f>
        <v>-89.560600000000036</v>
      </c>
      <c r="D24" s="49"/>
      <c r="E24" s="71">
        <v>-13.781000000000001</v>
      </c>
      <c r="F24" s="51">
        <v>0.73599999999999999</v>
      </c>
      <c r="G24" s="51">
        <v>-5.4101999999999997</v>
      </c>
      <c r="H24" s="51">
        <v>-5.7789999999999999</v>
      </c>
      <c r="I24" s="51">
        <v>-5.4687999999999999</v>
      </c>
      <c r="J24" s="51">
        <v>-1.6852</v>
      </c>
      <c r="K24" s="51">
        <v>-3.9323999999999999</v>
      </c>
      <c r="L24" s="51">
        <v>3.3079999999999998</v>
      </c>
      <c r="M24" s="51">
        <v>4.0693999999999999</v>
      </c>
      <c r="N24" s="51">
        <v>-65.718199999999996</v>
      </c>
      <c r="O24" s="51">
        <v>-49.148600000000002</v>
      </c>
      <c r="P24" s="51">
        <v>-21.202000000000002</v>
      </c>
      <c r="Q24" s="51">
        <v>14.139200000000001</v>
      </c>
      <c r="R24" s="51">
        <v>11.5982</v>
      </c>
      <c r="S24" s="51">
        <v>-5.8221999999999996</v>
      </c>
      <c r="T24" s="51">
        <v>1.8198000000000001</v>
      </c>
      <c r="U24" s="51">
        <v>6.5678000000000001</v>
      </c>
      <c r="V24" s="51">
        <v>13.5358</v>
      </c>
      <c r="W24" s="51">
        <v>14.7698</v>
      </c>
      <c r="X24" s="51">
        <v>19.805800000000001</v>
      </c>
      <c r="Y24" s="51">
        <v>6.2817999999999996</v>
      </c>
      <c r="Z24" s="51">
        <v>0.43319999999999997</v>
      </c>
      <c r="AA24" s="51">
        <v>-5.2018000000000004</v>
      </c>
      <c r="AB24" s="52">
        <v>-3.476</v>
      </c>
      <c r="AC24" s="34"/>
    </row>
    <row r="25" ht="16.5">
      <c r="A25" s="34"/>
      <c r="B25" s="80">
        <v>45252</v>
      </c>
      <c r="C25" s="48">
        <f>SUM(E25:AB25)</f>
        <v>84.631</v>
      </c>
      <c r="D25" s="49"/>
      <c r="E25" s="71">
        <v>-10.715199999999999</v>
      </c>
      <c r="F25" s="51">
        <v>-6.7060000000000004</v>
      </c>
      <c r="G25" s="51">
        <v>-6.4850000000000003</v>
      </c>
      <c r="H25" s="51">
        <v>-4.9458000000000002</v>
      </c>
      <c r="I25" s="51">
        <v>-6.0018000000000002</v>
      </c>
      <c r="J25" s="51">
        <v>-4.4051999999999998</v>
      </c>
      <c r="K25" s="51">
        <v>-6.2427999999999999</v>
      </c>
      <c r="L25" s="51">
        <v>4.6459999999999999</v>
      </c>
      <c r="M25" s="51">
        <v>12.225199999999999</v>
      </c>
      <c r="N25" s="51">
        <v>24.105799999999999</v>
      </c>
      <c r="O25" s="51">
        <v>11.079000000000001</v>
      </c>
      <c r="P25" s="51">
        <v>32.499200000000002</v>
      </c>
      <c r="Q25" s="51">
        <v>9.0210000000000008</v>
      </c>
      <c r="R25" s="51">
        <v>1.4436</v>
      </c>
      <c r="S25" s="51">
        <v>0.5766</v>
      </c>
      <c r="T25" s="51">
        <v>-4.7055999999999996</v>
      </c>
      <c r="U25" s="51">
        <v>4.2675999999999998</v>
      </c>
      <c r="V25" s="51">
        <v>20.489799999999999</v>
      </c>
      <c r="W25" s="51">
        <v>-2.8948</v>
      </c>
      <c r="X25" s="51">
        <v>25.046800000000001</v>
      </c>
      <c r="Y25" s="51">
        <v>-5.3983999999999996</v>
      </c>
      <c r="Z25" s="51">
        <v>6.1736000000000004</v>
      </c>
      <c r="AA25" s="51">
        <v>-3.2808000000000002</v>
      </c>
      <c r="AB25" s="52">
        <v>-5.1618000000000004</v>
      </c>
      <c r="AC25" s="34"/>
    </row>
    <row r="26" ht="16.5">
      <c r="A26" s="34"/>
      <c r="B26" s="80">
        <v>45253</v>
      </c>
      <c r="C26" s="48">
        <f>SUM(E26:AB26)</f>
        <v>26.594399999999993</v>
      </c>
      <c r="D26" s="49"/>
      <c r="E26" s="71">
        <v>-6.8761999999999999</v>
      </c>
      <c r="F26" s="51">
        <v>-0.5544</v>
      </c>
      <c r="G26" s="51">
        <v>1.2684</v>
      </c>
      <c r="H26" s="51">
        <v>13.6752</v>
      </c>
      <c r="I26" s="51">
        <v>13.594200000000001</v>
      </c>
      <c r="J26" s="51">
        <v>15.523400000000001</v>
      </c>
      <c r="K26" s="51">
        <v>-1.0382</v>
      </c>
      <c r="L26" s="51">
        <v>-2.3317999999999999</v>
      </c>
      <c r="M26" s="51">
        <v>-7.3562000000000003</v>
      </c>
      <c r="N26" s="51">
        <v>11.769600000000001</v>
      </c>
      <c r="O26" s="51">
        <v>11.0716</v>
      </c>
      <c r="P26" s="51">
        <v>9.4621999999999993</v>
      </c>
      <c r="Q26" s="51">
        <v>21.3888</v>
      </c>
      <c r="R26" s="51">
        <v>19.499600000000001</v>
      </c>
      <c r="S26" s="51">
        <v>17.179400000000001</v>
      </c>
      <c r="T26" s="51">
        <v>-8.0416000000000007</v>
      </c>
      <c r="U26" s="51">
        <v>-5.3507999999999996</v>
      </c>
      <c r="V26" s="51">
        <v>22.714200000000002</v>
      </c>
      <c r="W26" s="51">
        <v>-8.8800000000000008</v>
      </c>
      <c r="X26" s="51">
        <v>-16.274000000000001</v>
      </c>
      <c r="Y26" s="51">
        <v>-20.4346</v>
      </c>
      <c r="Z26" s="51">
        <v>-6.1445999999999996</v>
      </c>
      <c r="AA26" s="51">
        <v>-15.5876</v>
      </c>
      <c r="AB26" s="52">
        <v>-31.682200000000002</v>
      </c>
      <c r="AC26" s="34"/>
    </row>
    <row r="27" ht="16.5">
      <c r="A27" s="34"/>
      <c r="B27" s="80">
        <v>45254</v>
      </c>
      <c r="C27" s="48">
        <f>SUM(E27:AB27)</f>
        <v>7.9001999999999839</v>
      </c>
      <c r="D27" s="49"/>
      <c r="E27" s="71">
        <v>-28.9084</v>
      </c>
      <c r="F27" s="51">
        <v>-32.901200000000003</v>
      </c>
      <c r="G27" s="51">
        <v>4.3166000000000002</v>
      </c>
      <c r="H27" s="51">
        <v>23.151800000000001</v>
      </c>
      <c r="I27" s="51">
        <v>29.775600000000001</v>
      </c>
      <c r="J27" s="51">
        <v>-15.6876</v>
      </c>
      <c r="K27" s="51">
        <v>-26.995999999999999</v>
      </c>
      <c r="L27" s="51">
        <v>-28.302199999999999</v>
      </c>
      <c r="M27" s="51">
        <v>-18.917999999999999</v>
      </c>
      <c r="N27" s="51">
        <v>-6.3246000000000002</v>
      </c>
      <c r="O27" s="51">
        <v>-7.8475999999999999</v>
      </c>
      <c r="P27" s="51">
        <v>16.8644</v>
      </c>
      <c r="Q27" s="51">
        <v>28.193000000000001</v>
      </c>
      <c r="R27" s="51">
        <v>7.4884000000000004</v>
      </c>
      <c r="S27" s="51">
        <v>6.3136000000000001</v>
      </c>
      <c r="T27" s="51">
        <v>7.3028000000000004</v>
      </c>
      <c r="U27" s="51">
        <v>-0.31459999999999999</v>
      </c>
      <c r="V27" s="51">
        <v>-1.149</v>
      </c>
      <c r="W27" s="51">
        <v>4.6924000000000001</v>
      </c>
      <c r="X27" s="51">
        <v>12.550599999999999</v>
      </c>
      <c r="Y27" s="51">
        <v>4.0004</v>
      </c>
      <c r="Z27" s="51">
        <v>4.6365999999999996</v>
      </c>
      <c r="AA27" s="51">
        <v>-0.48480000000000001</v>
      </c>
      <c r="AB27" s="52">
        <v>26.448</v>
      </c>
      <c r="AC27" s="34"/>
    </row>
    <row r="28" ht="16.5">
      <c r="A28" s="34"/>
      <c r="B28" s="80">
        <v>45255</v>
      </c>
      <c r="C28" s="48">
        <f>SUM(E28:AB28)</f>
        <v>350.84179999999992</v>
      </c>
      <c r="D28" s="49"/>
      <c r="E28" s="71">
        <v>21.5136</v>
      </c>
      <c r="F28" s="51">
        <v>34.1648</v>
      </c>
      <c r="G28" s="51">
        <v>32.713000000000001</v>
      </c>
      <c r="H28" s="51">
        <v>42.137599999999999</v>
      </c>
      <c r="I28" s="51">
        <v>34.659999999999997</v>
      </c>
      <c r="J28" s="51">
        <v>45.943600000000004</v>
      </c>
      <c r="K28" s="51">
        <v>59.467199999999998</v>
      </c>
      <c r="L28" s="51">
        <v>15.3992</v>
      </c>
      <c r="M28" s="51">
        <v>58.381999999999998</v>
      </c>
      <c r="N28" s="51">
        <v>52.636400000000002</v>
      </c>
      <c r="O28" s="51">
        <v>25.6128</v>
      </c>
      <c r="P28" s="51">
        <v>4.4550000000000001</v>
      </c>
      <c r="Q28" s="51">
        <v>-2.9283999999999999</v>
      </c>
      <c r="R28" s="51">
        <v>-0.2056</v>
      </c>
      <c r="S28" s="51">
        <v>-11.7416</v>
      </c>
      <c r="T28" s="51">
        <v>-10.5252</v>
      </c>
      <c r="U28" s="51">
        <v>-9.3056000000000001</v>
      </c>
      <c r="V28" s="51">
        <v>-3.2907999999999999</v>
      </c>
      <c r="W28" s="51">
        <v>-7.8532000000000002</v>
      </c>
      <c r="X28" s="51">
        <v>-2.7454000000000001</v>
      </c>
      <c r="Y28" s="51">
        <v>-6.1048</v>
      </c>
      <c r="Z28" s="51">
        <v>-4.2911999999999999</v>
      </c>
      <c r="AA28" s="51">
        <v>-12.675599999999999</v>
      </c>
      <c r="AB28" s="52">
        <v>-4.5759999999999996</v>
      </c>
      <c r="AC28" s="34"/>
    </row>
    <row r="29" ht="16.5">
      <c r="A29" s="34"/>
      <c r="B29" s="80">
        <v>45256</v>
      </c>
      <c r="C29" s="48">
        <f>SUM(E29:AB29)</f>
        <v>-279.63800000000003</v>
      </c>
      <c r="D29" s="49"/>
      <c r="E29" s="71">
        <v>-5.1672000000000002</v>
      </c>
      <c r="F29" s="51">
        <v>-4.7560000000000002</v>
      </c>
      <c r="G29" s="51">
        <v>-11.1256</v>
      </c>
      <c r="H29" s="51">
        <v>-0.83879999999999999</v>
      </c>
      <c r="I29" s="51">
        <v>6.2396000000000003</v>
      </c>
      <c r="J29" s="51">
        <v>-29.3964</v>
      </c>
      <c r="K29" s="51">
        <v>-11.9998</v>
      </c>
      <c r="L29" s="51">
        <v>-36.048400000000001</v>
      </c>
      <c r="M29" s="51">
        <v>-45.4026</v>
      </c>
      <c r="N29" s="51">
        <v>-27.982199999999999</v>
      </c>
      <c r="O29" s="51">
        <v>7.0881999999999996</v>
      </c>
      <c r="P29" s="51">
        <v>-10.626200000000001</v>
      </c>
      <c r="Q29" s="51">
        <v>-33.300400000000003</v>
      </c>
      <c r="R29" s="51">
        <v>1.327</v>
      </c>
      <c r="S29" s="51">
        <v>-21.689800000000002</v>
      </c>
      <c r="T29" s="51">
        <v>-16.639800000000001</v>
      </c>
      <c r="U29" s="51">
        <v>-19.740400000000001</v>
      </c>
      <c r="V29" s="51">
        <v>-18.5014</v>
      </c>
      <c r="W29" s="51">
        <v>-1.2948</v>
      </c>
      <c r="X29" s="51">
        <v>6.5372000000000003</v>
      </c>
      <c r="Y29" s="51">
        <v>-0.21240000000000001</v>
      </c>
      <c r="Z29" s="51">
        <v>-4.7645999999999997</v>
      </c>
      <c r="AA29" s="51">
        <v>-2.1438000000000001</v>
      </c>
      <c r="AB29" s="52">
        <v>0.80059999999999998</v>
      </c>
      <c r="AC29" s="34"/>
    </row>
    <row r="30" ht="16.5">
      <c r="A30" s="34"/>
      <c r="B30" s="80">
        <v>45257</v>
      </c>
      <c r="C30" s="48">
        <f>SUM(E30:AB30)</f>
        <v>9.0063999999999975</v>
      </c>
      <c r="D30" s="49"/>
      <c r="E30" s="71">
        <v>7.4478</v>
      </c>
      <c r="F30" s="51">
        <v>29.008400000000002</v>
      </c>
      <c r="G30" s="51">
        <v>5.4850000000000003</v>
      </c>
      <c r="H30" s="51">
        <v>3.7149999999999999</v>
      </c>
      <c r="I30" s="51">
        <v>-1.2041999999999999</v>
      </c>
      <c r="J30" s="51">
        <v>-5.4417999999999997</v>
      </c>
      <c r="K30" s="51">
        <v>-19.415600000000001</v>
      </c>
      <c r="L30" s="51">
        <v>7.0220000000000002</v>
      </c>
      <c r="M30" s="51">
        <v>3.7284000000000002</v>
      </c>
      <c r="N30" s="51">
        <v>21.5654</v>
      </c>
      <c r="O30" s="51">
        <v>0.044600000000000001</v>
      </c>
      <c r="P30" s="51">
        <v>-1.7565999999999999</v>
      </c>
      <c r="Q30" s="51">
        <v>-24.3688</v>
      </c>
      <c r="R30" s="51">
        <v>-19.467600000000001</v>
      </c>
      <c r="S30" s="51">
        <v>0.90380000000000005</v>
      </c>
      <c r="T30" s="51">
        <v>-14.0814</v>
      </c>
      <c r="U30" s="51">
        <v>-16.430399999999999</v>
      </c>
      <c r="V30" s="51">
        <v>17.322800000000001</v>
      </c>
      <c r="W30" s="51">
        <v>0.43020000000000003</v>
      </c>
      <c r="X30" s="51">
        <v>5.2573999999999996</v>
      </c>
      <c r="Y30" s="51">
        <v>8.1012000000000004</v>
      </c>
      <c r="Z30" s="51">
        <v>1.3044</v>
      </c>
      <c r="AA30" s="51">
        <v>-12.804</v>
      </c>
      <c r="AB30" s="52">
        <v>12.6404</v>
      </c>
      <c r="AC30" s="34"/>
    </row>
    <row r="31" ht="16.5">
      <c r="A31" s="34"/>
      <c r="B31" s="80">
        <v>45258</v>
      </c>
      <c r="C31" s="48">
        <f>SUM(E31:AB31)</f>
        <v>-23.518999999999995</v>
      </c>
      <c r="D31" s="49"/>
      <c r="E31" s="71">
        <v>7.8710000000000004</v>
      </c>
      <c r="F31" s="51">
        <v>27.6922</v>
      </c>
      <c r="G31" s="51">
        <v>8.4911999999999992</v>
      </c>
      <c r="H31" s="51">
        <v>6.1853999999999996</v>
      </c>
      <c r="I31" s="51">
        <v>3.3742000000000001</v>
      </c>
      <c r="J31" s="51">
        <v>-0.44379999999999997</v>
      </c>
      <c r="K31" s="51">
        <v>-0.59640000000000004</v>
      </c>
      <c r="L31" s="51">
        <v>0.14499999999999999</v>
      </c>
      <c r="M31" s="51">
        <v>0.57579999999999998</v>
      </c>
      <c r="N31" s="51">
        <v>-11.986599999999999</v>
      </c>
      <c r="O31" s="51">
        <v>-13.536</v>
      </c>
      <c r="P31" s="51">
        <v>10.414999999999999</v>
      </c>
      <c r="Q31" s="51">
        <v>-17.805199999999999</v>
      </c>
      <c r="R31" s="51">
        <v>-10.537599999999999</v>
      </c>
      <c r="S31" s="51">
        <v>-0.97740000000000005</v>
      </c>
      <c r="T31" s="51">
        <v>-6.9417999999999997</v>
      </c>
      <c r="U31" s="51">
        <v>-0.073800000000000004</v>
      </c>
      <c r="V31" s="51">
        <v>-1.8804000000000001</v>
      </c>
      <c r="W31" s="51">
        <v>-5.585</v>
      </c>
      <c r="X31" s="51">
        <v>-7.7553999999999998</v>
      </c>
      <c r="Y31" s="51">
        <v>-8.2325999999999997</v>
      </c>
      <c r="Z31" s="51">
        <v>-2.5249999999999999</v>
      </c>
      <c r="AA31" s="51">
        <v>-7.9790000000000001</v>
      </c>
      <c r="AB31" s="52">
        <v>8.5871999999999993</v>
      </c>
      <c r="AC31" s="34"/>
    </row>
    <row r="32" ht="16.5">
      <c r="A32" s="34"/>
      <c r="B32" s="80">
        <v>45259</v>
      </c>
      <c r="C32" s="48">
        <f>SUM(E32:AB32)</f>
        <v>188.08799999999997</v>
      </c>
      <c r="D32" s="49"/>
      <c r="E32" s="71">
        <v>25.797599999999999</v>
      </c>
      <c r="F32" s="51">
        <v>34.218600000000002</v>
      </c>
      <c r="G32" s="51">
        <v>28.838999999999999</v>
      </c>
      <c r="H32" s="51">
        <v>24.394400000000001</v>
      </c>
      <c r="I32" s="51">
        <v>-2.4228000000000001</v>
      </c>
      <c r="J32" s="51">
        <v>-12.223800000000001</v>
      </c>
      <c r="K32" s="51">
        <v>2.7513999999999998</v>
      </c>
      <c r="L32" s="51">
        <v>13.5314</v>
      </c>
      <c r="M32" s="51">
        <v>10.393000000000001</v>
      </c>
      <c r="N32" s="51">
        <v>9.9613999999999994</v>
      </c>
      <c r="O32" s="51">
        <v>-13.901199999999999</v>
      </c>
      <c r="P32" s="51">
        <v>0.68179999999999996</v>
      </c>
      <c r="Q32" s="51">
        <v>3.9396</v>
      </c>
      <c r="R32" s="51">
        <v>-4.4505999999999997</v>
      </c>
      <c r="S32" s="51">
        <v>-10.3156</v>
      </c>
      <c r="T32" s="51">
        <v>-2.8155999999999999</v>
      </c>
      <c r="U32" s="51">
        <v>0.25480000000000003</v>
      </c>
      <c r="V32" s="51">
        <v>18.282399999999999</v>
      </c>
      <c r="W32" s="51">
        <v>29.030200000000001</v>
      </c>
      <c r="X32" s="51">
        <v>15.643599999999999</v>
      </c>
      <c r="Y32" s="51">
        <v>0.018599999999999998</v>
      </c>
      <c r="Z32" s="51">
        <v>7.7636000000000003</v>
      </c>
      <c r="AA32" s="51">
        <v>1.4004000000000001</v>
      </c>
      <c r="AB32" s="52">
        <v>7.3158000000000003</v>
      </c>
      <c r="AC32" s="34"/>
    </row>
    <row r="33" ht="16.5">
      <c r="A33" s="34"/>
      <c r="B33" s="80">
        <v>45260</v>
      </c>
      <c r="C33" s="48">
        <f>SUM(E33:AB33)</f>
        <v>167.91119999999995</v>
      </c>
      <c r="D33" s="49"/>
      <c r="E33" s="71">
        <v>-0.5292</v>
      </c>
      <c r="F33" s="51">
        <v>-0.27479999999999999</v>
      </c>
      <c r="G33" s="51">
        <v>-6.6340000000000003</v>
      </c>
      <c r="H33" s="51">
        <v>-1.8648</v>
      </c>
      <c r="I33" s="51">
        <v>-2.5640000000000001</v>
      </c>
      <c r="J33" s="51">
        <v>-1.6661999999999999</v>
      </c>
      <c r="K33" s="51">
        <v>-9.2306000000000008</v>
      </c>
      <c r="L33" s="51">
        <v>7.4938000000000002</v>
      </c>
      <c r="M33" s="51">
        <v>32.445399999999999</v>
      </c>
      <c r="N33" s="51">
        <v>38.3752</v>
      </c>
      <c r="O33" s="51">
        <v>53.597999999999999</v>
      </c>
      <c r="P33" s="51">
        <v>39.044600000000003</v>
      </c>
      <c r="Q33" s="51">
        <v>-17.747</v>
      </c>
      <c r="R33" s="51">
        <v>-32.934800000000003</v>
      </c>
      <c r="S33" s="51">
        <v>3.0891999999999999</v>
      </c>
      <c r="T33" s="51">
        <v>0.224</v>
      </c>
      <c r="U33" s="51">
        <v>1.0886</v>
      </c>
      <c r="V33" s="51">
        <v>6.5366</v>
      </c>
      <c r="W33" s="51">
        <v>17.860800000000001</v>
      </c>
      <c r="X33" s="51">
        <v>18.328800000000001</v>
      </c>
      <c r="Y33" s="51">
        <v>2.2480000000000002</v>
      </c>
      <c r="Z33" s="51">
        <v>3.9051999999999998</v>
      </c>
      <c r="AA33" s="51">
        <v>6.1898</v>
      </c>
      <c r="AB33" s="52">
        <v>10.928599999999999</v>
      </c>
      <c r="AC33" s="34"/>
    </row>
    <row r="34" ht="15.75">
      <c r="A34" s="34"/>
      <c r="B34" s="73"/>
      <c r="C34" s="55">
        <f>SUM(E34:AB34)</f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34"/>
    </row>
    <row r="35" ht="15.75">
      <c r="A35" s="34"/>
      <c r="B35" s="81" t="s">
        <v>36</v>
      </c>
      <c r="C35" s="81"/>
      <c r="D35" s="82">
        <f>SUM(C4:D34)</f>
        <v>826.54039999999964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2026-01-26T13:16:54Z</dcterms:modified>
</cp:coreProperties>
</file>